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itslgfiles01\糸島市ファイルサーバ\05010環境政策課\☆環境・エネルギー係（エネルギー）\地域脱炭素移行・再エネ推進交付金\03.重点対策加速化事業\12.補助金交付要綱\05.R8年度\01.戸建PV・BT自己設置\HP\"/>
    </mc:Choice>
  </mc:AlternateContent>
  <xr:revisionPtr revIDLastSave="0" documentId="13_ncr:1_{C8B4EB11-A264-4D62-B362-7B83FD6AA89F}" xr6:coauthVersionLast="47" xr6:coauthVersionMax="47" xr10:uidLastSave="{00000000-0000-0000-0000-000000000000}"/>
  <bookViews>
    <workbookView xWindow="-120" yWindow="-120" windowWidth="20730" windowHeight="11040" xr2:uid="{33F17482-BA71-43E8-838D-12EF5D61497D}"/>
  </bookViews>
  <sheets>
    <sheet name="申請書、事業計画" sheetId="6" r:id="rId1"/>
    <sheet name="記載例" sheetId="14" r:id="rId2"/>
    <sheet name="プルダウン" sheetId="4" state="hidden" r:id="rId3"/>
  </sheets>
  <definedNames>
    <definedName name="_xlnm.Print_Area" localSheetId="1">記載例!$A$1:$X$151</definedName>
    <definedName name="_xlnm.Print_Area" localSheetId="0">'申請書、事業計画'!$A$1:$X$151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91" i="14" l="1"/>
  <c r="V101" i="6"/>
  <c r="Q115" i="14"/>
  <c r="Q115" i="6"/>
  <c r="V100" i="14"/>
  <c r="V102" i="14" s="1"/>
  <c r="V88" i="14"/>
  <c r="V89" i="14" s="1"/>
  <c r="U66" i="14"/>
  <c r="V99" i="14" s="1"/>
  <c r="U59" i="14"/>
  <c r="V102" i="6"/>
  <c r="V100" i="6"/>
  <c r="V88" i="6"/>
  <c r="V89" i="6" s="1"/>
  <c r="U66" i="6"/>
  <c r="V99" i="6" s="1"/>
  <c r="U59" i="6"/>
  <c r="V90" i="6" s="1"/>
  <c r="V91" i="6" l="1"/>
  <c r="V92" i="6" s="1"/>
  <c r="V101" i="14"/>
  <c r="V103" i="14" s="1"/>
  <c r="V104" i="14" s="1"/>
  <c r="E25" i="14" s="1"/>
  <c r="U68" i="14"/>
  <c r="V90" i="14"/>
  <c r="V92" i="14" s="1"/>
  <c r="E24" i="14" s="1"/>
  <c r="V103" i="6"/>
  <c r="U68" i="6"/>
  <c r="E23" i="14" l="1"/>
  <c r="V104" i="6"/>
  <c r="E25" i="6" s="1"/>
  <c r="E24" i="6"/>
  <c r="E23" i="6" l="1"/>
</calcChain>
</file>

<file path=xl/sharedStrings.xml><?xml version="1.0" encoding="utf-8"?>
<sst xmlns="http://schemas.openxmlformats.org/spreadsheetml/2006/main" count="643" uniqueCount="270">
  <si>
    <t>申請者</t>
    <rPh sb="0" eb="3">
      <t>シンセイシャ</t>
    </rPh>
    <phoneticPr fontId="1"/>
  </si>
  <si>
    <t>電話番号</t>
    <rPh sb="0" eb="4">
      <t>デンワバンゴウ</t>
    </rPh>
    <phoneticPr fontId="1"/>
  </si>
  <si>
    <t>生年月日</t>
    <rPh sb="0" eb="4">
      <t>セイネンガッピ</t>
    </rPh>
    <phoneticPr fontId="1"/>
  </si>
  <si>
    <t>Ｅメール</t>
    <phoneticPr fontId="1"/>
  </si>
  <si>
    <t>メーカー</t>
    <phoneticPr fontId="1"/>
  </si>
  <si>
    <t>昭和</t>
    <rPh sb="0" eb="2">
      <t>ショウワ</t>
    </rPh>
    <phoneticPr fontId="1"/>
  </si>
  <si>
    <t>平成</t>
    <rPh sb="0" eb="2">
      <t>ヘイセイ</t>
    </rPh>
    <phoneticPr fontId="1"/>
  </si>
  <si>
    <t>年</t>
    <rPh sb="0" eb="1">
      <t>ネン</t>
    </rPh>
    <phoneticPr fontId="1"/>
  </si>
  <si>
    <t>月</t>
    <rPh sb="0" eb="1">
      <t>ツキ</t>
    </rPh>
    <phoneticPr fontId="1"/>
  </si>
  <si>
    <t>日</t>
    <rPh sb="0" eb="1">
      <t>ニチ</t>
    </rPh>
    <phoneticPr fontId="1"/>
  </si>
  <si>
    <t>その他</t>
    <rPh sb="2" eb="3">
      <t>ホカ</t>
    </rPh>
    <phoneticPr fontId="1"/>
  </si>
  <si>
    <t>申請日</t>
    <rPh sb="0" eb="3">
      <t>シンセイビ</t>
    </rPh>
    <phoneticPr fontId="1"/>
  </si>
  <si>
    <t>太陽光発電</t>
    <rPh sb="0" eb="3">
      <t>タイヨウコウ</t>
    </rPh>
    <rPh sb="3" eb="5">
      <t>ハツデン</t>
    </rPh>
    <phoneticPr fontId="1"/>
  </si>
  <si>
    <t>蓄電システム</t>
    <rPh sb="0" eb="2">
      <t>チクデン</t>
    </rPh>
    <phoneticPr fontId="1"/>
  </si>
  <si>
    <t>住　所</t>
    <rPh sb="0" eb="1">
      <t>ジュウ</t>
    </rPh>
    <rPh sb="2" eb="3">
      <t>ショ</t>
    </rPh>
    <phoneticPr fontId="1"/>
  </si>
  <si>
    <t xml:space="preserve">円 </t>
    <rPh sb="0" eb="1">
      <t>エン</t>
    </rPh>
    <phoneticPr fontId="1"/>
  </si>
  <si>
    <t>型式</t>
    <rPh sb="0" eb="2">
      <t>カタシキ</t>
    </rPh>
    <phoneticPr fontId="1"/>
  </si>
  <si>
    <t>機器</t>
    <rPh sb="0" eb="2">
      <t>キキ</t>
    </rPh>
    <phoneticPr fontId="1"/>
  </si>
  <si>
    <t>数量</t>
    <rPh sb="0" eb="2">
      <t>スウリョウ</t>
    </rPh>
    <phoneticPr fontId="1"/>
  </si>
  <si>
    <t>出力合計</t>
    <rPh sb="0" eb="2">
      <t>シュツリョク</t>
    </rPh>
    <rPh sb="2" eb="4">
      <t>ゴウケイ</t>
    </rPh>
    <phoneticPr fontId="1"/>
  </si>
  <si>
    <t>蓄電池</t>
    <rPh sb="0" eb="2">
      <t>チクデン</t>
    </rPh>
    <rPh sb="2" eb="3">
      <t>イケ</t>
    </rPh>
    <phoneticPr fontId="1"/>
  </si>
  <si>
    <t>蓄電池ユニット</t>
    <rPh sb="0" eb="3">
      <t>チクデンチ</t>
    </rPh>
    <phoneticPr fontId="1"/>
  </si>
  <si>
    <t>ＰＣＳ</t>
    <phoneticPr fontId="1"/>
  </si>
  <si>
    <t>運転免許証の写し</t>
    <phoneticPr fontId="1"/>
  </si>
  <si>
    <t>在留カードの写し</t>
    <phoneticPr fontId="1"/>
  </si>
  <si>
    <t>特別永住者証明書の写し</t>
    <phoneticPr fontId="1"/>
  </si>
  <si>
    <t>補助対象外経費</t>
    <rPh sb="0" eb="2">
      <t>ホジョ</t>
    </rPh>
    <rPh sb="2" eb="4">
      <t>タイショウ</t>
    </rPh>
    <rPh sb="4" eb="5">
      <t>ガイ</t>
    </rPh>
    <rPh sb="5" eb="7">
      <t>ケイヒ</t>
    </rPh>
    <phoneticPr fontId="1"/>
  </si>
  <si>
    <t>　糸島市長　様</t>
    <rPh sb="1" eb="4">
      <t>イトシマシ</t>
    </rPh>
    <rPh sb="4" eb="5">
      <t>チョウ</t>
    </rPh>
    <rPh sb="6" eb="7">
      <t>サマ</t>
    </rPh>
    <phoneticPr fontId="1"/>
  </si>
  <si>
    <t>法人名/屋号</t>
    <rPh sb="0" eb="3">
      <t>ホウジンメイ</t>
    </rPh>
    <rPh sb="4" eb="6">
      <t>ヤゴウ</t>
    </rPh>
    <phoneticPr fontId="1"/>
  </si>
  <si>
    <t>交付申請額</t>
    <rPh sb="0" eb="2">
      <t>コウフ</t>
    </rPh>
    <rPh sb="2" eb="4">
      <t>シンセイ</t>
    </rPh>
    <rPh sb="4" eb="5">
      <t>ガク</t>
    </rPh>
    <phoneticPr fontId="1"/>
  </si>
  <si>
    <t>木造</t>
    <rPh sb="0" eb="2">
      <t>モクゾウ</t>
    </rPh>
    <phoneticPr fontId="1"/>
  </si>
  <si>
    <t>鉄骨造</t>
    <rPh sb="0" eb="2">
      <t>テッコツ</t>
    </rPh>
    <rPh sb="2" eb="3">
      <t>ヅク</t>
    </rPh>
    <phoneticPr fontId="1"/>
  </si>
  <si>
    <t>鉄筋コンクリート造</t>
    <rPh sb="0" eb="2">
      <t>テッキン</t>
    </rPh>
    <rPh sb="8" eb="9">
      <t>ヅク</t>
    </rPh>
    <phoneticPr fontId="1"/>
  </si>
  <si>
    <t>鉄骨鉄筋コンクリート造</t>
    <rPh sb="0" eb="2">
      <t>テッコツ</t>
    </rPh>
    <rPh sb="2" eb="4">
      <t>テッキン</t>
    </rPh>
    <rPh sb="10" eb="11">
      <t>ヅク</t>
    </rPh>
    <phoneticPr fontId="1"/>
  </si>
  <si>
    <t>コンクリートブロック造</t>
    <rPh sb="10" eb="11">
      <t>ヅク</t>
    </rPh>
    <phoneticPr fontId="1"/>
  </si>
  <si>
    <t>□</t>
  </si>
  <si>
    <t>□</t>
    <phoneticPr fontId="1"/>
  </si>
  <si>
    <t>ある</t>
    <phoneticPr fontId="1"/>
  </si>
  <si>
    <t>□</t>
    <phoneticPr fontId="1"/>
  </si>
  <si>
    <t>☑</t>
    <phoneticPr fontId="1"/>
  </si>
  <si>
    <t>マイナンバーカード(表面)の写し</t>
    <rPh sb="10" eb="11">
      <t>オモテ</t>
    </rPh>
    <rPh sb="11" eb="12">
      <t>メン</t>
    </rPh>
    <rPh sb="14" eb="15">
      <t>ウツ</t>
    </rPh>
    <phoneticPr fontId="1"/>
  </si>
  <si>
    <t>居宅</t>
    <rPh sb="0" eb="2">
      <t>キョタク</t>
    </rPh>
    <phoneticPr fontId="1"/>
  </si>
  <si>
    <t>車庫</t>
    <rPh sb="0" eb="2">
      <t>シャコ</t>
    </rPh>
    <phoneticPr fontId="1"/>
  </si>
  <si>
    <t>申請時点で居住</t>
    <phoneticPr fontId="1"/>
  </si>
  <si>
    <t>運転経歴証明書の写し(H24/4/1以降交付分)</t>
    <rPh sb="22" eb="23">
      <t>ブン</t>
    </rPh>
    <phoneticPr fontId="1"/>
  </si>
  <si>
    <t>明治</t>
    <rPh sb="0" eb="2">
      <t>メイジ</t>
    </rPh>
    <phoneticPr fontId="1"/>
  </si>
  <si>
    <t>大正</t>
    <rPh sb="0" eb="2">
      <t>タイショウ</t>
    </rPh>
    <phoneticPr fontId="1"/>
  </si>
  <si>
    <t>昭和</t>
    <rPh sb="0" eb="2">
      <t>ショウワ</t>
    </rPh>
    <phoneticPr fontId="1"/>
  </si>
  <si>
    <t>平成</t>
    <rPh sb="0" eb="2">
      <t>ヘイセイ</t>
    </rPh>
    <phoneticPr fontId="1"/>
  </si>
  <si>
    <t>令和</t>
    <rPh sb="0" eb="2">
      <t>レイワ</t>
    </rPh>
    <phoneticPr fontId="1"/>
  </si>
  <si>
    <t>糸島市脱炭素推進重点対策加速化事業
住宅用太陽光発電等設置補助金交付申請書</t>
    <rPh sb="0" eb="2">
      <t>イトシマ</t>
    </rPh>
    <rPh sb="2" eb="3">
      <t>シ</t>
    </rPh>
    <rPh sb="3" eb="4">
      <t>ダツ</t>
    </rPh>
    <rPh sb="4" eb="6">
      <t>タンソ</t>
    </rPh>
    <rPh sb="6" eb="8">
      <t>スイシン</t>
    </rPh>
    <rPh sb="8" eb="10">
      <t>ジュウテン</t>
    </rPh>
    <rPh sb="10" eb="12">
      <t>タイサク</t>
    </rPh>
    <rPh sb="12" eb="15">
      <t>カソクカ</t>
    </rPh>
    <rPh sb="15" eb="17">
      <t>ジギョウ</t>
    </rPh>
    <phoneticPr fontId="1"/>
  </si>
  <si>
    <t>氏　名</t>
    <rPh sb="0" eb="1">
      <t>ウジ</t>
    </rPh>
    <rPh sb="2" eb="3">
      <t>ナ</t>
    </rPh>
    <phoneticPr fontId="1"/>
  </si>
  <si>
    <t>所在地/住所</t>
    <phoneticPr fontId="1"/>
  </si>
  <si>
    <t>太陽光発電設備</t>
    <rPh sb="0" eb="3">
      <t>タイヨウコウ</t>
    </rPh>
    <rPh sb="3" eb="5">
      <t>ハツデン</t>
    </rPh>
    <rPh sb="5" eb="7">
      <t>セツビ</t>
    </rPh>
    <phoneticPr fontId="1"/>
  </si>
  <si>
    <t>金額(税抜)</t>
    <rPh sb="0" eb="2">
      <t>キンガク</t>
    </rPh>
    <rPh sb="3" eb="4">
      <t>ゼイ</t>
    </rPh>
    <rPh sb="4" eb="5">
      <t>ヌ</t>
    </rPh>
    <phoneticPr fontId="1"/>
  </si>
  <si>
    <t>内　容</t>
    <rPh sb="0" eb="1">
      <t>ナイ</t>
    </rPh>
    <rPh sb="2" eb="3">
      <t>カタチ</t>
    </rPh>
    <phoneticPr fontId="1"/>
  </si>
  <si>
    <t>区　分</t>
    <rPh sb="0" eb="1">
      <t>ク</t>
    </rPh>
    <rPh sb="2" eb="3">
      <t>ブン</t>
    </rPh>
    <phoneticPr fontId="1"/>
  </si>
  <si>
    <t>蓄電池設備</t>
    <rPh sb="0" eb="3">
      <t>チクデンチ</t>
    </rPh>
    <rPh sb="3" eb="5">
      <t>セツビ</t>
    </rPh>
    <phoneticPr fontId="1"/>
  </si>
  <si>
    <t>合計金額（税抜）</t>
    <rPh sb="0" eb="2">
      <t>ゴウケイ</t>
    </rPh>
    <rPh sb="2" eb="4">
      <t>キンガク</t>
    </rPh>
    <rPh sb="5" eb="6">
      <t>ゼイ</t>
    </rPh>
    <rPh sb="6" eb="7">
      <t>ヌ</t>
    </rPh>
    <phoneticPr fontId="1"/>
  </si>
  <si>
    <t>契約予定
事業者</t>
    <rPh sb="0" eb="2">
      <t>ケイヤク</t>
    </rPh>
    <rPh sb="2" eb="4">
      <t>ヨテイ</t>
    </rPh>
    <rPh sb="5" eb="8">
      <t>ジギョウシャ</t>
    </rPh>
    <phoneticPr fontId="1"/>
  </si>
  <si>
    <t>事業期間</t>
    <rPh sb="0" eb="2">
      <t>ジギョウ</t>
    </rPh>
    <rPh sb="2" eb="4">
      <t>キカン</t>
    </rPh>
    <phoneticPr fontId="1"/>
  </si>
  <si>
    <t>契約予定日</t>
    <rPh sb="0" eb="2">
      <t>ケイヤク</t>
    </rPh>
    <rPh sb="2" eb="4">
      <t>ヨテイ</t>
    </rPh>
    <rPh sb="4" eb="5">
      <t>ビ</t>
    </rPh>
    <phoneticPr fontId="1"/>
  </si>
  <si>
    <t>完了予定日</t>
    <rPh sb="0" eb="2">
      <t>カンリョウ</t>
    </rPh>
    <rPh sb="2" eb="4">
      <t>ヨテイ</t>
    </rPh>
    <rPh sb="4" eb="5">
      <t>ビ</t>
    </rPh>
    <phoneticPr fontId="1"/>
  </si>
  <si>
    <t>太陽電池モジュール</t>
    <rPh sb="0" eb="2">
      <t>タイヨウ</t>
    </rPh>
    <rPh sb="2" eb="4">
      <t>デンチ</t>
    </rPh>
    <phoneticPr fontId="1"/>
  </si>
  <si>
    <t>PCS(パワーコンディショナー)</t>
    <phoneticPr fontId="1"/>
  </si>
  <si>
    <t>Ａの小数点以下切り捨て…Ｂ</t>
    <rPh sb="2" eb="5">
      <t>ショウスウテン</t>
    </rPh>
    <rPh sb="5" eb="7">
      <t>イカ</t>
    </rPh>
    <rPh sb="7" eb="8">
      <t>キ</t>
    </rPh>
    <rPh sb="9" eb="10">
      <t>ス</t>
    </rPh>
    <phoneticPr fontId="1"/>
  </si>
  <si>
    <t>第１面・設備設置費の①…Ｃ</t>
    <rPh sb="0" eb="1">
      <t>ダイ</t>
    </rPh>
    <rPh sb="2" eb="3">
      <t>メン</t>
    </rPh>
    <rPh sb="4" eb="6">
      <t>セツビ</t>
    </rPh>
    <rPh sb="6" eb="8">
      <t>セッチ</t>
    </rPh>
    <rPh sb="8" eb="9">
      <t>ヒ</t>
    </rPh>
    <phoneticPr fontId="1"/>
  </si>
  <si>
    <t>…第２面・Ｅ</t>
    <rPh sb="1" eb="2">
      <t>ダイ</t>
    </rPh>
    <rPh sb="3" eb="4">
      <t>メン</t>
    </rPh>
    <phoneticPr fontId="1"/>
  </si>
  <si>
    <t>第１面・設備設置費の②…Ｆ</t>
    <rPh sb="0" eb="1">
      <t>ダイ</t>
    </rPh>
    <rPh sb="2" eb="3">
      <t>メン</t>
    </rPh>
    <rPh sb="4" eb="6">
      <t>セツビ</t>
    </rPh>
    <rPh sb="6" eb="8">
      <t>セッチ</t>
    </rPh>
    <rPh sb="8" eb="9">
      <t>ヒ</t>
    </rPh>
    <phoneticPr fontId="1"/>
  </si>
  <si>
    <t>補助対象経費 小計　①</t>
    <rPh sb="0" eb="2">
      <t>ホジョ</t>
    </rPh>
    <rPh sb="2" eb="4">
      <t>タイショウ</t>
    </rPh>
    <rPh sb="4" eb="6">
      <t>ケイヒ</t>
    </rPh>
    <rPh sb="7" eb="9">
      <t>ショウケイ</t>
    </rPh>
    <phoneticPr fontId="1"/>
  </si>
  <si>
    <t>補助対象経費 小計　②</t>
    <rPh sb="0" eb="2">
      <t>ホジョ</t>
    </rPh>
    <rPh sb="2" eb="4">
      <t>タイショウ</t>
    </rPh>
    <rPh sb="4" eb="6">
      <t>ケイヒ</t>
    </rPh>
    <rPh sb="7" eb="9">
      <t>ショウケイ</t>
    </rPh>
    <phoneticPr fontId="1"/>
  </si>
  <si>
    <t>補助金額【Ｊ×1/3(1,000円未満切捨)】…Ｋ</t>
    <rPh sb="0" eb="2">
      <t>ホジョ</t>
    </rPh>
    <rPh sb="2" eb="4">
      <t>キンガク</t>
    </rPh>
    <phoneticPr fontId="1"/>
  </si>
  <si>
    <t>…第２面・Ｋ</t>
    <rPh sb="1" eb="2">
      <t>ダイ</t>
    </rPh>
    <rPh sb="3" eb="4">
      <t>メン</t>
    </rPh>
    <phoneticPr fontId="1"/>
  </si>
  <si>
    <t>２）設備設置費用</t>
    <rPh sb="2" eb="4">
      <t>セツビ</t>
    </rPh>
    <rPh sb="4" eb="6">
      <t>セッチ</t>
    </rPh>
    <rPh sb="6" eb="8">
      <t>ヒヨウ</t>
    </rPh>
    <phoneticPr fontId="1"/>
  </si>
  <si>
    <t>４）導入する太陽光発電設備について</t>
    <rPh sb="2" eb="4">
      <t>ドウニュウ</t>
    </rPh>
    <rPh sb="6" eb="9">
      <t>タイヨウコウ</t>
    </rPh>
    <rPh sb="9" eb="11">
      <t>ハツデン</t>
    </rPh>
    <rPh sb="11" eb="13">
      <t>セツビ</t>
    </rPh>
    <phoneticPr fontId="1"/>
  </si>
  <si>
    <t>５）導入する蓄電池設備について</t>
    <rPh sb="2" eb="4">
      <t>ドウニュウ</t>
    </rPh>
    <rPh sb="6" eb="9">
      <t>チクデンチ</t>
    </rPh>
    <rPh sb="9" eb="11">
      <t>セツビ</t>
    </rPh>
    <phoneticPr fontId="1"/>
  </si>
  <si>
    <t>６）蓄電池設備の1kWhあたり税抜価格に関する確認事項</t>
    <rPh sb="2" eb="5">
      <t>チクデンチ</t>
    </rPh>
    <rPh sb="5" eb="7">
      <t>セツビ</t>
    </rPh>
    <rPh sb="15" eb="16">
      <t>ゼイ</t>
    </rPh>
    <rPh sb="16" eb="17">
      <t>ヌ</t>
    </rPh>
    <rPh sb="17" eb="19">
      <t>カカク</t>
    </rPh>
    <rPh sb="20" eb="21">
      <t>カン</t>
    </rPh>
    <rPh sb="23" eb="25">
      <t>カクニン</t>
    </rPh>
    <rPh sb="25" eb="27">
      <t>ジコウ</t>
    </rPh>
    <phoneticPr fontId="1"/>
  </si>
  <si>
    <t>売電する</t>
    <rPh sb="0" eb="2">
      <t>バイデン</t>
    </rPh>
    <phoneticPr fontId="1"/>
  </si>
  <si>
    <t>自家消費割合</t>
    <rPh sb="0" eb="2">
      <t>ジカ</t>
    </rPh>
    <rPh sb="2" eb="4">
      <t>ショウヒ</t>
    </rPh>
    <rPh sb="4" eb="6">
      <t>ワリアイ</t>
    </rPh>
    <phoneticPr fontId="1"/>
  </si>
  <si>
    <t>(1)</t>
    <phoneticPr fontId="1"/>
  </si>
  <si>
    <t>本補助金を受けて設置する設備について、再生可能エネルギー電気の利用の促進に関する特別措置法(平成23年法律第108号)に基づくFIT(固定価格買取制度)の認定またはFIP制度の認定を取得しません。</t>
    <rPh sb="0" eb="1">
      <t>ホン</t>
    </rPh>
    <phoneticPr fontId="1"/>
  </si>
  <si>
    <t>電気事業法(昭和39年法律第170号)第2条第1項第5号ロに定める接続供給(自己託送)を行いません。</t>
    <phoneticPr fontId="1"/>
  </si>
  <si>
    <t>(2)</t>
  </si>
  <si>
    <t>(3)</t>
  </si>
  <si>
    <t>(4)</t>
  </si>
  <si>
    <t>(5)</t>
  </si>
  <si>
    <t>(6)</t>
  </si>
  <si>
    <t>(7)</t>
  </si>
  <si>
    <t>(8)</t>
  </si>
  <si>
    <t>(9)</t>
  </si>
  <si>
    <t>(10)</t>
  </si>
  <si>
    <t>(11)</t>
  </si>
  <si>
    <t>(12)</t>
  </si>
  <si>
    <t>(13)</t>
  </si>
  <si>
    <t>補助金交付決定前の契約や発注等の行為(事前着手)は認められないことを確認しました。</t>
    <rPh sb="0" eb="3">
      <t>ホジョキン</t>
    </rPh>
    <rPh sb="34" eb="36">
      <t>カクニン</t>
    </rPh>
    <phoneticPr fontId="1"/>
  </si>
  <si>
    <t>２）補助金の交付申請額</t>
    <rPh sb="2" eb="5">
      <t>ホジョキン</t>
    </rPh>
    <rPh sb="6" eb="8">
      <t>コウフ</t>
    </rPh>
    <rPh sb="8" eb="10">
      <t>シンセイ</t>
    </rPh>
    <rPh sb="10" eb="11">
      <t>ガク</t>
    </rPh>
    <phoneticPr fontId="1"/>
  </si>
  <si>
    <t>年間発電量見込</t>
    <rPh sb="0" eb="2">
      <t>ネンカン</t>
    </rPh>
    <rPh sb="2" eb="4">
      <t>ハツデン</t>
    </rPh>
    <rPh sb="4" eb="5">
      <t>リョウ</t>
    </rPh>
    <rPh sb="5" eb="7">
      <t>ミコ</t>
    </rPh>
    <phoneticPr fontId="1"/>
  </si>
  <si>
    <t>年間自家消費量見込</t>
    <rPh sb="0" eb="2">
      <t>ネンカン</t>
    </rPh>
    <rPh sb="2" eb="4">
      <t>ジカ</t>
    </rPh>
    <rPh sb="4" eb="6">
      <t>ショウヒ</t>
    </rPh>
    <rPh sb="6" eb="7">
      <t>リョウ</t>
    </rPh>
    <rPh sb="7" eb="9">
      <t>ミコ</t>
    </rPh>
    <phoneticPr fontId="1"/>
  </si>
  <si>
    <t>世帯人数</t>
    <rPh sb="0" eb="2">
      <t>セタイ</t>
    </rPh>
    <rPh sb="2" eb="3">
      <t>ニン</t>
    </rPh>
    <rPh sb="3" eb="4">
      <t>スウ</t>
    </rPh>
    <phoneticPr fontId="1"/>
  </si>
  <si>
    <t>人</t>
    <rPh sb="0" eb="1">
      <t>ヒト</t>
    </rPh>
    <phoneticPr fontId="1"/>
  </si>
  <si>
    <t>(14)</t>
  </si>
  <si>
    <t>(売電先)</t>
    <rPh sb="1" eb="3">
      <t>バイデン</t>
    </rPh>
    <rPh sb="3" eb="4">
      <t>サキ</t>
    </rPh>
    <phoneticPr fontId="1"/>
  </si>
  <si>
    <t>確認事項</t>
    <rPh sb="0" eb="2">
      <t>カクニン</t>
    </rPh>
    <rPh sb="2" eb="4">
      <t>ジコウ</t>
    </rPh>
    <phoneticPr fontId="1"/>
  </si>
  <si>
    <t>…自動計算</t>
    <rPh sb="1" eb="3">
      <t>ジドウ</t>
    </rPh>
    <rPh sb="3" eb="5">
      <t>ケイサン</t>
    </rPh>
    <phoneticPr fontId="1"/>
  </si>
  <si>
    <t>FIT/FIP認定は取得不可</t>
    <rPh sb="7" eb="9">
      <t>ニンテイ</t>
    </rPh>
    <rPh sb="10" eb="12">
      <t>シュトク</t>
    </rPh>
    <rPh sb="12" eb="14">
      <t>フカ</t>
    </rPh>
    <phoneticPr fontId="1"/>
  </si>
  <si>
    <t>様式第１号(第７条関係)</t>
    <rPh sb="0" eb="2">
      <t>ヨウシキ</t>
    </rPh>
    <rPh sb="2" eb="3">
      <t>ダイ</t>
    </rPh>
    <rPh sb="4" eb="5">
      <t>ゴウ</t>
    </rPh>
    <rPh sb="6" eb="7">
      <t>ダイ</t>
    </rPh>
    <rPh sb="8" eb="9">
      <t>ジョウ</t>
    </rPh>
    <rPh sb="9" eb="11">
      <t>カンケイ</t>
    </rPh>
    <phoneticPr fontId="1"/>
  </si>
  <si>
    <t>事業計画書（第１面）</t>
    <rPh sb="0" eb="2">
      <t>ジギョウ</t>
    </rPh>
    <rPh sb="2" eb="4">
      <t>ケイカク</t>
    </rPh>
    <rPh sb="4" eb="5">
      <t>ショ</t>
    </rPh>
    <rPh sb="6" eb="7">
      <t>ダイ</t>
    </rPh>
    <rPh sb="8" eb="9">
      <t>メン</t>
    </rPh>
    <phoneticPr fontId="1"/>
  </si>
  <si>
    <t>事業計画書（第２面）</t>
    <rPh sb="0" eb="2">
      <t>ジギョウ</t>
    </rPh>
    <rPh sb="2" eb="4">
      <t>ケイカク</t>
    </rPh>
    <rPh sb="6" eb="7">
      <t>ダイ</t>
    </rPh>
    <rPh sb="8" eb="9">
      <t>メン</t>
    </rPh>
    <phoneticPr fontId="1"/>
  </si>
  <si>
    <t>事業計画書（第３面）</t>
    <rPh sb="0" eb="2">
      <t>ジギョウ</t>
    </rPh>
    <rPh sb="2" eb="4">
      <t>ケイカク</t>
    </rPh>
    <rPh sb="7" eb="8">
      <t>ダイ</t>
    </rPh>
    <rPh sb="9" eb="10">
      <t>メン</t>
    </rPh>
    <phoneticPr fontId="1"/>
  </si>
  <si>
    <t>８）導入設備に関する確認・誓約事項</t>
    <rPh sb="2" eb="4">
      <t>ドウニュウ</t>
    </rPh>
    <rPh sb="4" eb="6">
      <t>セツビ</t>
    </rPh>
    <rPh sb="7" eb="8">
      <t>カン</t>
    </rPh>
    <rPh sb="10" eb="12">
      <t>カクニン</t>
    </rPh>
    <rPh sb="13" eb="15">
      <t>セイヤク</t>
    </rPh>
    <rPh sb="15" eb="17">
      <t>ジコウ</t>
    </rPh>
    <phoneticPr fontId="1"/>
  </si>
  <si>
    <t>本申請における補助対象設備について、国費を財源とする補助金、助成金その他これらに類する交付金を受けていません。また、これからも受けません。</t>
  </si>
  <si>
    <t>糸島市脱炭素推進重点対策加速化事業住宅用太陽光発電等設置補助金交付要綱の規定を遵守して補助事業を実施します。</t>
  </si>
  <si>
    <t>申請者が糸島市暴力団排除条例(平成22年条例第200号)第2条に規定する暴力団または暴力団員等でないことを確認するため、市が警察署に照会することを了承します。</t>
    <rPh sb="60" eb="61">
      <t>シ</t>
    </rPh>
    <phoneticPr fontId="1"/>
  </si>
  <si>
    <t>本申請について虚偽記載がないことを誓約し、万が一虚偽記載等、市が不適切と認める補助金受給が判明した場合には、補助金交付決定の取消を受けても意義を申し立てません。また、補助金交付決定の取消に伴う補助金返還、財産処分等による財産処分納付金が発生した場合は、遅滞なく市の指示に従い返還または納付を行います。</t>
    <phoneticPr fontId="1"/>
  </si>
  <si>
    <t>ない（未完成の新築住宅）</t>
    <rPh sb="9" eb="11">
      <t>ジュウタク</t>
    </rPh>
    <phoneticPr fontId="1"/>
  </si>
  <si>
    <t>ない（カーポート）</t>
    <phoneticPr fontId="1"/>
  </si>
  <si>
    <t>法定耐用年数を経過するまでの間、補助事業により取得した温室効果ガス排出削減効果についてJ-クレジット制度への登録を行いません。</t>
  </si>
  <si>
    <t>地域住民や地域の自治体と適切なコミュニケーションを図るとともに、地域住民に十分配慮して事業を実施するよう努めます。</t>
  </si>
  <si>
    <t>関係法令及び条例の規定に従い、土地開発等の設計・施工を行います。</t>
  </si>
  <si>
    <t>防災、環境保全、景観保全を考慮し補助対象設備の設計を行うよう努めます。</t>
  </si>
  <si>
    <t>一の場所において、設備を複数の設備に分割して扱いません。</t>
  </si>
  <si>
    <t>電気事業法の規定に基づく技術基準適合義務、立入検査、報告徴収に対する資料の提出に対応するため、発電設備の設計図書や竣工試験データを含む完成図書を作成し、適切な方法で管理及び保存します。</t>
  </si>
  <si>
    <t>設備の設置後、適切な保守点検及び維持管理を実施します。</t>
  </si>
  <si>
    <t>接続契約を締結している一般送配電事業者又は特定送配電事業者から国が定める出力制御の指針に基づいた出力制御の要請を受けたときは、適切な方法により協力します。</t>
  </si>
  <si>
    <t>防災、環境保全、景観保全の観点から計画段階で予期しなかった問題が生じた場合、適切な対策を講じ、災害防止や自然破壊、近隣への配慮を行うよう努めます。</t>
  </si>
  <si>
    <t>関係法令及び条例の規定に従い、補助対象設備を処分します。</t>
  </si>
  <si>
    <t>導入する設備を法定耐用年数の期間、適正な管理・運用を図ります。</t>
  </si>
  <si>
    <t>担当者氏名</t>
    <rPh sb="0" eb="3">
      <t>タントウシャ</t>
    </rPh>
    <rPh sb="3" eb="5">
      <t>シメイ</t>
    </rPh>
    <phoneticPr fontId="1"/>
  </si>
  <si>
    <t>12.5万円/kWh以下の蓄電池の調達に努めましたが困難なため上の額で導入します。</t>
    <rPh sb="26" eb="28">
      <t>コンナン</t>
    </rPh>
    <rPh sb="33" eb="34">
      <t>ガク</t>
    </rPh>
    <rPh sb="35" eb="37">
      <t>ドウニュウ</t>
    </rPh>
    <phoneticPr fontId="1"/>
  </si>
  <si>
    <t>kWh</t>
    <phoneticPr fontId="1"/>
  </si>
  <si>
    <t>％</t>
    <phoneticPr fontId="1"/>
  </si>
  <si>
    <t>倉庫/物置</t>
    <rPh sb="0" eb="2">
      <t>ソウコ</t>
    </rPh>
    <rPh sb="3" eb="5">
      <t>モノオキ</t>
    </rPh>
    <phoneticPr fontId="1"/>
  </si>
  <si>
    <t>余剰電力の取扱</t>
    <rPh sb="0" eb="2">
      <t>ヨジョウ</t>
    </rPh>
    <rPh sb="2" eb="4">
      <t>デンリョク</t>
    </rPh>
    <rPh sb="5" eb="7">
      <t>トリアツカ</t>
    </rPh>
    <phoneticPr fontId="1"/>
  </si>
  <si>
    <r>
      <t>市の補助金交付決定後に契約を締結します</t>
    </r>
    <r>
      <rPr>
        <b/>
        <sz val="9"/>
        <color rgb="FFFF0000"/>
        <rFont val="BIZ UDゴシック"/>
        <family val="3"/>
        <charset val="128"/>
      </rPr>
      <t>(決定前の契約は補助対象外)</t>
    </r>
    <rPh sb="11" eb="13">
      <t>ケイヤク</t>
    </rPh>
    <rPh sb="29" eb="31">
      <t>タイショウ</t>
    </rPh>
    <rPh sb="31" eb="32">
      <t>ガイ</t>
    </rPh>
    <phoneticPr fontId="1"/>
  </si>
  <si>
    <t>３）補助対象設備の設置工事契約について</t>
    <rPh sb="11" eb="13">
      <t>コウジ</t>
    </rPh>
    <rPh sb="13" eb="15">
      <t>ケイヤク</t>
    </rPh>
    <phoneticPr fontId="1"/>
  </si>
  <si>
    <r>
      <t xml:space="preserve">工事費
</t>
    </r>
    <r>
      <rPr>
        <sz val="9"/>
        <color theme="1"/>
        <rFont val="BIZ UDゴシック"/>
        <family val="3"/>
        <charset val="128"/>
      </rPr>
      <t>（別表第３の工事費に
適合するもの）</t>
    </r>
    <rPh sb="0" eb="3">
      <t>コウジヒ</t>
    </rPh>
    <phoneticPr fontId="1"/>
  </si>
  <si>
    <r>
      <t xml:space="preserve">設備費
</t>
    </r>
    <r>
      <rPr>
        <sz val="9"/>
        <color theme="1"/>
        <rFont val="BIZ UDゴシック"/>
        <family val="3"/>
        <charset val="128"/>
      </rPr>
      <t>（別表第３の設備費に
適合するもの）</t>
    </r>
    <rPh sb="0" eb="2">
      <t>セツビ</t>
    </rPh>
    <rPh sb="2" eb="3">
      <t>ヒ</t>
    </rPh>
    <rPh sb="10" eb="12">
      <t>セツビ</t>
    </rPh>
    <phoneticPr fontId="1"/>
  </si>
  <si>
    <t>再エネ特措法に基づく「事業計画策定ガイドライン(太陽光発電)」及び「説明会及び事前周知措置実施ガイドライン」に定める遵守事項等に準拠して事業を行います(ただし、専らFITの認定を受けた者に対するものを除く)。</t>
    <phoneticPr fontId="1"/>
  </si>
  <si>
    <t>(蓄電池を設置しない場合)
30%以上自家消費できる理由</t>
    <rPh sb="1" eb="4">
      <t>チクデンチ</t>
    </rPh>
    <rPh sb="5" eb="7">
      <t>セッチ</t>
    </rPh>
    <rPh sb="10" eb="12">
      <t>バアイ</t>
    </rPh>
    <rPh sb="17" eb="19">
      <t>イジョウ</t>
    </rPh>
    <rPh sb="19" eb="21">
      <t>ジカ</t>
    </rPh>
    <rPh sb="21" eb="23">
      <t>ショウヒ</t>
    </rPh>
    <rPh sb="26" eb="28">
      <t>リユウ</t>
    </rPh>
    <phoneticPr fontId="1"/>
  </si>
  <si>
    <t>売電しない</t>
    <rPh sb="0" eb="2">
      <t>バイデン</t>
    </rPh>
    <phoneticPr fontId="1"/>
  </si>
  <si>
    <t>３）交付申請に関する誓約事項</t>
    <rPh sb="2" eb="4">
      <t>コウフ</t>
    </rPh>
    <rPh sb="4" eb="6">
      <t>シンセイ</t>
    </rPh>
    <rPh sb="7" eb="8">
      <t>カン</t>
    </rPh>
    <rPh sb="10" eb="12">
      <t>セイヤク</t>
    </rPh>
    <rPh sb="12" eb="14">
      <t>ジコウ</t>
    </rPh>
    <phoneticPr fontId="1"/>
  </si>
  <si>
    <t>○</t>
    <phoneticPr fontId="1"/>
  </si>
  <si>
    <t>　</t>
  </si>
  <si>
    <t>　</t>
    <phoneticPr fontId="1"/>
  </si>
  <si>
    <t>糸島市</t>
    <rPh sb="0" eb="3">
      <t>イトシマシ</t>
    </rPh>
    <phoneticPr fontId="1"/>
  </si>
  <si>
    <t>糸島市前原西一丁目1番1号</t>
    <rPh sb="0" eb="3">
      <t>イトシマシ</t>
    </rPh>
    <rPh sb="3" eb="6">
      <t>マエバルニシ</t>
    </rPh>
    <rPh sb="6" eb="9">
      <t>イッチョウメ</t>
    </rPh>
    <rPh sb="10" eb="11">
      <t>バン</t>
    </rPh>
    <rPh sb="12" eb="13">
      <t>ゴウ</t>
    </rPh>
    <phoneticPr fontId="1"/>
  </si>
  <si>
    <t>糸島　太郎</t>
    <rPh sb="0" eb="2">
      <t>イトシマ</t>
    </rPh>
    <rPh sb="3" eb="5">
      <t>タロウ</t>
    </rPh>
    <phoneticPr fontId="1"/>
  </si>
  <si>
    <t>☑</t>
  </si>
  <si>
    <t>○</t>
  </si>
  <si>
    <t>設置工事</t>
    <rPh sb="0" eb="4">
      <t>セッチコウジ</t>
    </rPh>
    <phoneticPr fontId="1"/>
  </si>
  <si>
    <t>電気工事</t>
    <rPh sb="0" eb="4">
      <t>デンキコウジ</t>
    </rPh>
    <phoneticPr fontId="1"/>
  </si>
  <si>
    <t>太陽電池モジュール、架台</t>
    <rPh sb="0" eb="4">
      <t>タイヨウデンチ</t>
    </rPh>
    <rPh sb="10" eb="12">
      <t>カダイ</t>
    </rPh>
    <phoneticPr fontId="1"/>
  </si>
  <si>
    <t>材料費(ケーブル等)</t>
    <rPh sb="0" eb="3">
      <t>ザイリョウヒ</t>
    </rPh>
    <rPh sb="8" eb="9">
      <t>ナド</t>
    </rPh>
    <phoneticPr fontId="1"/>
  </si>
  <si>
    <t>蓄電ユニット、ハイブリッドパワコン、リモコン</t>
    <rPh sb="0" eb="2">
      <t>チクデン</t>
    </rPh>
    <phoneticPr fontId="1"/>
  </si>
  <si>
    <t>エコキュート(工事費、設備費)、電力申請、自然災害補償</t>
    <rPh sb="7" eb="10">
      <t>コウジヒ</t>
    </rPh>
    <rPh sb="11" eb="14">
      <t>セツビヒ</t>
    </rPh>
    <rPh sb="16" eb="18">
      <t>デンリョク</t>
    </rPh>
    <rPh sb="18" eb="20">
      <t>シンセイ</t>
    </rPh>
    <rPh sb="21" eb="27">
      <t>シゼンサイガイホショウ</t>
    </rPh>
    <phoneticPr fontId="1"/>
  </si>
  <si>
    <t>マエバルソーラー設備株式会社</t>
    <rPh sb="8" eb="10">
      <t>セツビ</t>
    </rPh>
    <rPh sb="10" eb="14">
      <t>カブシキカイシャ</t>
    </rPh>
    <phoneticPr fontId="1"/>
  </si>
  <si>
    <t>糸島市前原東2丁目X番Y号</t>
    <rPh sb="0" eb="3">
      <t>イトシマシ</t>
    </rPh>
    <rPh sb="3" eb="6">
      <t>マエバルヒガシ</t>
    </rPh>
    <rPh sb="7" eb="9">
      <t>チョウメ</t>
    </rPh>
    <rPh sb="10" eb="11">
      <t>バン</t>
    </rPh>
    <rPh sb="12" eb="13">
      <t>ゴウ</t>
    </rPh>
    <phoneticPr fontId="1"/>
  </si>
  <si>
    <t>092-323-1111</t>
    <phoneticPr fontId="1"/>
  </si>
  <si>
    <t>前原　次郎</t>
    <rPh sb="0" eb="2">
      <t>マエバル</t>
    </rPh>
    <rPh sb="3" eb="5">
      <t>ジロウ</t>
    </rPh>
    <phoneticPr fontId="1"/>
  </si>
  <si>
    <t>糸島エナジー株式会社</t>
    <rPh sb="0" eb="2">
      <t>イトシマ</t>
    </rPh>
    <rPh sb="6" eb="10">
      <t>カブシキガイシャ</t>
    </rPh>
    <phoneticPr fontId="1"/>
  </si>
  <si>
    <t>２親等内の親族</t>
    <phoneticPr fontId="1"/>
  </si>
  <si>
    <t>設備を設置する家屋の情報</t>
    <rPh sb="7" eb="9">
      <t>カオク</t>
    </rPh>
    <rPh sb="10" eb="12">
      <t>ジョウホウ</t>
    </rPh>
    <phoneticPr fontId="1"/>
  </si>
  <si>
    <t>所在地</t>
    <rPh sb="0" eb="3">
      <t>ショザイチ</t>
    </rPh>
    <phoneticPr fontId="1"/>
  </si>
  <si>
    <t>種類</t>
    <rPh sb="0" eb="2">
      <t>シュルイ</t>
    </rPh>
    <phoneticPr fontId="1"/>
  </si>
  <si>
    <t>申請者の居住状態</t>
    <phoneticPr fontId="1"/>
  </si>
  <si>
    <t>家屋の不動産登記
有無</t>
    <phoneticPr fontId="1"/>
  </si>
  <si>
    <t>家屋の不動産登記
所有者</t>
    <rPh sb="9" eb="12">
      <t>ショユウシャ</t>
    </rPh>
    <phoneticPr fontId="1"/>
  </si>
  <si>
    <r>
      <rPr>
        <sz val="10"/>
        <color theme="1"/>
        <rFont val="BIZ UDゴシック"/>
        <family val="3"/>
        <charset val="128"/>
      </rPr>
      <t>太陽電池モジュール公称最大出力合計またはＰＣＳ定格出力合計の低い方</t>
    </r>
    <r>
      <rPr>
        <b/>
        <sz val="10"/>
        <color rgb="FFFF0000"/>
        <rFont val="BIZ UDゴシック"/>
        <family val="3"/>
        <charset val="128"/>
      </rPr>
      <t>(10kW未満)</t>
    </r>
    <r>
      <rPr>
        <sz val="11"/>
        <color theme="1"/>
        <rFont val="BIZ UDゴシック"/>
        <family val="3"/>
        <charset val="128"/>
      </rPr>
      <t>…Ａ</t>
    </r>
    <rPh sb="38" eb="40">
      <t>ミマン</t>
    </rPh>
    <phoneticPr fontId="1"/>
  </si>
  <si>
    <t>補助金額【Ｂ(上限9kW)×Ｄ】…Ｅ</t>
    <rPh sb="0" eb="2">
      <t>ホジョ</t>
    </rPh>
    <rPh sb="2" eb="4">
      <t>キンガク</t>
    </rPh>
    <rPh sb="7" eb="9">
      <t>ジョウゲン</t>
    </rPh>
    <phoneticPr fontId="1"/>
  </si>
  <si>
    <t>住宅用太陽光発電等設置補助金 申請書類チェックリスト</t>
    <phoneticPr fontId="1"/>
  </si>
  <si>
    <t>№</t>
    <phoneticPr fontId="1"/>
  </si>
  <si>
    <t>チェック欄</t>
    <rPh sb="4" eb="5">
      <t>ラン</t>
    </rPh>
    <phoneticPr fontId="1"/>
  </si>
  <si>
    <t>申請者</t>
    <rPh sb="0" eb="3">
      <t>シンセイシャ</t>
    </rPh>
    <phoneticPr fontId="1"/>
  </si>
  <si>
    <t>市</t>
    <rPh sb="0" eb="1">
      <t>シ</t>
    </rPh>
    <phoneticPr fontId="1"/>
  </si>
  <si>
    <t>□</t>
    <phoneticPr fontId="1"/>
  </si>
  <si>
    <t>設備設置費用の見積書の写し</t>
    <phoneticPr fontId="1"/>
  </si>
  <si>
    <t>補助対象設備の設置予定図</t>
    <phoneticPr fontId="1"/>
  </si>
  <si>
    <t>太陽電池モジュールの取付位置・方法等を記載した屋根伏図
パワーコンディショナー、蓄電池ユニット、リモコン等のシステム構成機器及び附帯設備の設置位置を記載した平面図または間取図</t>
    <phoneticPr fontId="1"/>
  </si>
  <si>
    <t>必要書類・チェック内容</t>
    <phoneticPr fontId="1"/>
  </si>
  <si>
    <t>住宅用太陽光発電等設置補助金交付申請書、事業計画書(第１面から第３面）、チェックリスト</t>
    <rPh sb="20" eb="22">
      <t>ジギョウ</t>
    </rPh>
    <rPh sb="22" eb="24">
      <t>ケイカク</t>
    </rPh>
    <rPh sb="24" eb="25">
      <t>ショ</t>
    </rPh>
    <rPh sb="28" eb="29">
      <t>メン</t>
    </rPh>
    <rPh sb="31" eb="32">
      <t>ダイ</t>
    </rPh>
    <rPh sb="33" eb="34">
      <t>メン</t>
    </rPh>
    <phoneticPr fontId="1"/>
  </si>
  <si>
    <t>導入設備・機器の名称、型番、数量、発電容量や蓄電容量が記載されているもの。蓄電池はパッケージ型番、システム構成機器及び附帯設備の型番を記載すること。
補助対象設備を「一式」とは記載しないこと。
設備費及び工事費に値引きがある場合、値引き後の額をもとに作成しているもの。
やむを得ず見積書に値引き前の額及び値引き額が記載される場合は、値引きの対象となる設備・機器、工事等ごとに値引き額を記載した内訳書を別途添付すること。</t>
    <phoneticPr fontId="1"/>
  </si>
  <si>
    <t>※</t>
    <phoneticPr fontId="1"/>
  </si>
  <si>
    <t>実績報告までに居住</t>
    <phoneticPr fontId="1"/>
  </si>
  <si>
    <t>申請者（単独所有または他の者との共有）</t>
    <rPh sb="11" eb="12">
      <t>ホカ</t>
    </rPh>
    <rPh sb="13" eb="14">
      <t>モノ</t>
    </rPh>
    <rPh sb="16" eb="18">
      <t>キョウユウ</t>
    </rPh>
    <phoneticPr fontId="1"/>
  </si>
  <si>
    <t>２親等内の親族が居住</t>
    <rPh sb="1" eb="3">
      <t>シントウ</t>
    </rPh>
    <rPh sb="3" eb="4">
      <t>ナイ</t>
    </rPh>
    <rPh sb="5" eb="7">
      <t>シンゾク</t>
    </rPh>
    <rPh sb="8" eb="10">
      <t>キョジュウ</t>
    </rPh>
    <phoneticPr fontId="1"/>
  </si>
  <si>
    <r>
      <t>申請書類の提出時、チェックリストも添えてください。
下記の申請者のチェック欄に必ずチェック（</t>
    </r>
    <r>
      <rPr>
        <sz val="11"/>
        <color theme="1"/>
        <rFont val="Segoe UI Symbol"/>
        <family val="3"/>
      </rPr>
      <t>☑</t>
    </r>
    <r>
      <rPr>
        <sz val="11"/>
        <color theme="1"/>
        <rFont val="BIZ UDゴシック"/>
        <family val="3"/>
        <charset val="128"/>
      </rPr>
      <t>）を入れ、忘れずに提出ください。</t>
    </r>
    <rPh sb="26" eb="28">
      <t>カキ</t>
    </rPh>
    <rPh sb="29" eb="32">
      <t>シンセイシャ</t>
    </rPh>
    <phoneticPr fontId="1"/>
  </si>
  <si>
    <t>　糸島市脱炭素推進重点対策加速化事業住宅用太陽光発電等設置補助金の交付を受けたいので、同補助金交付要綱第７条第１項の規定により、事業計画書及び別表第５に掲げる書類を添えて申請します。</t>
    <rPh sb="64" eb="66">
      <t>ジギョウ</t>
    </rPh>
    <rPh sb="66" eb="68">
      <t>ケイカク</t>
    </rPh>
    <rPh sb="68" eb="69">
      <t>ショ</t>
    </rPh>
    <rPh sb="69" eb="70">
      <t>オヨ</t>
    </rPh>
    <phoneticPr fontId="1"/>
  </si>
  <si>
    <r>
      <rPr>
        <b/>
        <sz val="10"/>
        <color rgb="FFFF0000"/>
        <rFont val="Segoe UI Symbol"/>
        <family val="3"/>
      </rPr>
      <t>➢</t>
    </r>
    <r>
      <rPr>
        <b/>
        <sz val="10"/>
        <color rgb="FFFF0000"/>
        <rFont val="BIZ UDゴシック"/>
        <family val="3"/>
        <charset val="128"/>
      </rPr>
      <t>実績報告時、電力会社の系統連系に係る書類を提出</t>
    </r>
    <rPh sb="1" eb="3">
      <t>ジッセキ</t>
    </rPh>
    <rPh sb="3" eb="5">
      <t>ホウコク</t>
    </rPh>
    <rPh sb="5" eb="6">
      <t>ジ</t>
    </rPh>
    <rPh sb="7" eb="9">
      <t>デンリョク</t>
    </rPh>
    <rPh sb="9" eb="11">
      <t>ガイシャ</t>
    </rPh>
    <rPh sb="12" eb="16">
      <t>ケイトウレンケイ</t>
    </rPh>
    <rPh sb="17" eb="18">
      <t>カカ</t>
    </rPh>
    <rPh sb="19" eb="21">
      <t>ショルイ</t>
    </rPh>
    <rPh sb="22" eb="24">
      <t>テイシュツ</t>
    </rPh>
    <phoneticPr fontId="1"/>
  </si>
  <si>
    <r>
      <rPr>
        <b/>
        <sz val="10"/>
        <color rgb="FFFF0000"/>
        <rFont val="Segoe UI Symbol"/>
        <family val="3"/>
      </rPr>
      <t>➢</t>
    </r>
    <r>
      <rPr>
        <b/>
        <sz val="10"/>
        <color rgb="FFFF0000"/>
        <rFont val="BIZ UDゴシック"/>
        <family val="3"/>
        <charset val="128"/>
      </rPr>
      <t>実績報告時、非</t>
    </r>
    <r>
      <rPr>
        <b/>
        <sz val="10"/>
        <color rgb="FFFF0000"/>
        <rFont val="Calibri"/>
        <family val="3"/>
      </rPr>
      <t>FIT</t>
    </r>
    <r>
      <rPr>
        <b/>
        <sz val="10"/>
        <color rgb="FFFF0000"/>
        <rFont val="BIZ UDゴシック"/>
        <family val="3"/>
        <charset val="128"/>
      </rPr>
      <t>売電契約書の写しを提出</t>
    </r>
    <rPh sb="5" eb="6">
      <t>ジ</t>
    </rPh>
    <rPh sb="7" eb="8">
      <t>ヒ</t>
    </rPh>
    <rPh sb="17" eb="18">
      <t>ウツ</t>
    </rPh>
    <phoneticPr fontId="1"/>
  </si>
  <si>
    <t>※別表第３(第５条関係)補助対象経費や見積書と突合できるように記入すること。太陽光発電設備、蓄電池設備の共通経費は、任意の方法で配分すること(蓄電システム機器及び附帯機器は蓄電池設備に計上)。
【補助対象外経費の例】一般送配電事業者への接続検討申込費用、系統連系工事負担金、自然災害補償、有料の保証延長、ソーラーカーポートのカーポート部及び設置費用、既存設備の撤去費用、V2Hやエコキュート及びそれらの設置費用等</t>
    <rPh sb="77" eb="79">
      <t>キキ</t>
    </rPh>
    <rPh sb="79" eb="80">
      <t>オヨ</t>
    </rPh>
    <phoneticPr fontId="1"/>
  </si>
  <si>
    <t>-</t>
    <phoneticPr fontId="1"/>
  </si>
  <si>
    <r>
      <t>導入する蓄電容量(</t>
    </r>
    <r>
      <rPr>
        <b/>
        <sz val="11"/>
        <color rgb="FFFF0000"/>
        <rFont val="BIZ UDゴシック"/>
        <family val="3"/>
        <charset val="128"/>
      </rPr>
      <t>20kWh以下であること</t>
    </r>
    <r>
      <rPr>
        <sz val="11"/>
        <rFont val="BIZ UDゴシック"/>
        <family val="3"/>
        <charset val="128"/>
      </rPr>
      <t>)</t>
    </r>
    <r>
      <rPr>
        <sz val="11"/>
        <color theme="1"/>
        <rFont val="BIZ UDゴシック"/>
        <family val="3"/>
        <charset val="128"/>
      </rPr>
      <t>…Ｇ</t>
    </r>
    <rPh sb="0" eb="2">
      <t>ドウニュウ</t>
    </rPh>
    <rPh sb="4" eb="6">
      <t>チクデン</t>
    </rPh>
    <rPh sb="6" eb="8">
      <t>ヨウリョウ</t>
    </rPh>
    <rPh sb="14" eb="16">
      <t>イカ</t>
    </rPh>
    <phoneticPr fontId="1"/>
  </si>
  <si>
    <r>
      <t>Ｇのうち補助対象となる蓄電容量(</t>
    </r>
    <r>
      <rPr>
        <b/>
        <sz val="11"/>
        <color rgb="FFFF0000"/>
        <rFont val="BIZ UDゴシック"/>
        <family val="3"/>
        <charset val="128"/>
      </rPr>
      <t>10kWh上限</t>
    </r>
    <r>
      <rPr>
        <sz val="11"/>
        <color theme="1"/>
        <rFont val="BIZ UDゴシック"/>
        <family val="3"/>
        <charset val="128"/>
      </rPr>
      <t>）…Ｉ</t>
    </r>
    <rPh sb="4" eb="6">
      <t>ホジョ</t>
    </rPh>
    <rPh sb="6" eb="8">
      <t>タイショウ</t>
    </rPh>
    <rPh sb="11" eb="13">
      <t>チクデン</t>
    </rPh>
    <rPh sb="13" eb="15">
      <t>ヨウリョウ</t>
    </rPh>
    <rPh sb="21" eb="23">
      <t>ジョウゲン</t>
    </rPh>
    <phoneticPr fontId="1"/>
  </si>
  <si>
    <t>1kWhあたりの設備設置費【Ｆ÷Ｇ】…Ｈ</t>
    <rPh sb="8" eb="10">
      <t>セツビ</t>
    </rPh>
    <rPh sb="10" eb="12">
      <t>セッチ</t>
    </rPh>
    <rPh sb="12" eb="13">
      <t>ヒ</t>
    </rPh>
    <phoneticPr fontId="1"/>
  </si>
  <si>
    <t>続柄</t>
    <rPh sb="0" eb="2">
      <t>ツヅキガラ</t>
    </rPh>
    <phoneticPr fontId="1"/>
  </si>
  <si>
    <t>蓄電容量※</t>
    <rPh sb="0" eb="2">
      <t>チクデン</t>
    </rPh>
    <rPh sb="2" eb="4">
      <t>ヨウリョウ</t>
    </rPh>
    <phoneticPr fontId="1"/>
  </si>
  <si>
    <t>その他</t>
    <rPh sb="2" eb="3">
      <t>ホカ</t>
    </rPh>
    <phoneticPr fontId="1"/>
  </si>
  <si>
    <t>設備設置費の支払方法</t>
    <rPh sb="0" eb="2">
      <t>セツビ</t>
    </rPh>
    <rPh sb="2" eb="4">
      <t>セッチ</t>
    </rPh>
    <rPh sb="4" eb="5">
      <t>ヒ</t>
    </rPh>
    <rPh sb="6" eb="8">
      <t>シハラ</t>
    </rPh>
    <rPh sb="8" eb="10">
      <t>ホウホウ</t>
    </rPh>
    <phoneticPr fontId="1"/>
  </si>
  <si>
    <t>現金/振込</t>
    <rPh sb="0" eb="2">
      <t>ゲンキン</t>
    </rPh>
    <rPh sb="3" eb="5">
      <t>フリコミ</t>
    </rPh>
    <phoneticPr fontId="1"/>
  </si>
  <si>
    <t>ﾛｰﾝ/ｸﾚｼﾞｯﾄ</t>
    <phoneticPr fontId="1"/>
  </si>
  <si>
    <r>
      <rPr>
        <b/>
        <sz val="10"/>
        <rFont val="BIZ UDゴシック"/>
        <family val="3"/>
        <charset val="128"/>
      </rPr>
      <t>【ローン、クレジット利用時の確認】</t>
    </r>
    <r>
      <rPr>
        <b/>
        <sz val="10"/>
        <color rgb="FFFF0000"/>
        <rFont val="BIZ UDゴシック"/>
        <family val="3"/>
        <charset val="128"/>
      </rPr>
      <t xml:space="preserve">
</t>
    </r>
    <r>
      <rPr>
        <b/>
        <sz val="10"/>
        <rFont val="BIZ UDゴシック"/>
        <family val="3"/>
        <charset val="128"/>
      </rPr>
      <t>導入設備の</t>
    </r>
    <r>
      <rPr>
        <b/>
        <sz val="10"/>
        <color rgb="FFFF0000"/>
        <rFont val="BIZ UDゴシック"/>
        <family val="3"/>
        <charset val="128"/>
      </rPr>
      <t>所有権が留保される</t>
    </r>
    <r>
      <rPr>
        <b/>
        <sz val="10"/>
        <rFont val="BIZ UDゴシック"/>
        <family val="3"/>
        <charset val="128"/>
      </rPr>
      <t>場合、</t>
    </r>
    <r>
      <rPr>
        <b/>
        <sz val="10"/>
        <color rgb="FFFF0000"/>
        <rFont val="BIZ UDゴシック"/>
        <family val="3"/>
        <charset val="128"/>
      </rPr>
      <t>補助対象外</t>
    </r>
    <r>
      <rPr>
        <b/>
        <sz val="10"/>
        <rFont val="BIZ UDゴシック"/>
        <family val="3"/>
        <charset val="128"/>
      </rPr>
      <t>になることを確認しました。</t>
    </r>
    <rPh sb="10" eb="13">
      <t>リヨウジ</t>
    </rPh>
    <rPh sb="14" eb="16">
      <t>カクニン</t>
    </rPh>
    <rPh sb="18" eb="20">
      <t>ドウニュウ</t>
    </rPh>
    <rPh sb="20" eb="22">
      <t>セツビ</t>
    </rPh>
    <rPh sb="23" eb="26">
      <t>ショユウケン</t>
    </rPh>
    <rPh sb="27" eb="29">
      <t>リュウホ</t>
    </rPh>
    <rPh sb="32" eb="34">
      <t>バアイ</t>
    </rPh>
    <rPh sb="35" eb="40">
      <t>ホジョタイショウガイ</t>
    </rPh>
    <rPh sb="46" eb="48">
      <t>カクニン</t>
    </rPh>
    <phoneticPr fontId="1"/>
  </si>
  <si>
    <t>母</t>
    <rPh sb="0" eb="1">
      <t>ハハ</t>
    </rPh>
    <phoneticPr fontId="1"/>
  </si>
  <si>
    <t>設備設置の承諾を受けました。</t>
    <rPh sb="0" eb="2">
      <t>セツビ</t>
    </rPh>
    <rPh sb="2" eb="4">
      <t>セッチ</t>
    </rPh>
    <rPh sb="8" eb="9">
      <t>ウ</t>
    </rPh>
    <phoneticPr fontId="1"/>
  </si>
  <si>
    <t xml:space="preserve">ｱ)
※
ｲ)
※
</t>
    <phoneticPr fontId="1"/>
  </si>
  <si>
    <t xml:space="preserve">ｱ)
ｲ)
</t>
    <phoneticPr fontId="1"/>
  </si>
  <si>
    <t>指定様式に貼付(写真のみの提出は受け付けられません)。別に定める注意事項に沿って撮影すること。</t>
    <rPh sb="0" eb="2">
      <t>シテイ</t>
    </rPh>
    <rPh sb="2" eb="4">
      <t>ヨウシキ</t>
    </rPh>
    <rPh sb="5" eb="7">
      <t>チョウフ</t>
    </rPh>
    <phoneticPr fontId="1"/>
  </si>
  <si>
    <t>施工前のカラー写真</t>
    <rPh sb="2" eb="3">
      <t>マエ</t>
    </rPh>
    <phoneticPr fontId="1"/>
  </si>
  <si>
    <r>
      <rPr>
        <b/>
        <sz val="10"/>
        <color rgb="FFFF0000"/>
        <rFont val="Segoe UI Symbol"/>
        <family val="3"/>
      </rPr>
      <t>➢</t>
    </r>
    <r>
      <rPr>
        <b/>
        <sz val="10"/>
        <color rgb="FFFF0000"/>
        <rFont val="BIZ UDゴシック"/>
        <family val="3"/>
        <charset val="128"/>
      </rPr>
      <t>実績報告時、建築請負契約書の写し</t>
    </r>
    <rPh sb="1" eb="3">
      <t>ジッセキ</t>
    </rPh>
    <rPh sb="3" eb="5">
      <t>ホウコク</t>
    </rPh>
    <rPh sb="5" eb="6">
      <t>ジ</t>
    </rPh>
    <phoneticPr fontId="1"/>
  </si>
  <si>
    <r>
      <rPr>
        <b/>
        <sz val="10"/>
        <color rgb="FFFF0000"/>
        <rFont val="Segoe UI Symbol"/>
        <family val="3"/>
      </rPr>
      <t>➢</t>
    </r>
    <r>
      <rPr>
        <b/>
        <sz val="10"/>
        <color rgb="FFFF0000"/>
        <rFont val="BIZ UDゴシック"/>
        <family val="3"/>
        <charset val="128"/>
      </rPr>
      <t>実績報告時、建築確認検査済票の写し</t>
    </r>
    <rPh sb="11" eb="13">
      <t>ケンサ</t>
    </rPh>
    <rPh sb="13" eb="14">
      <t>スミ</t>
    </rPh>
    <rPh sb="14" eb="15">
      <t>ヒョウ</t>
    </rPh>
    <phoneticPr fontId="1"/>
  </si>
  <si>
    <t>必要書類:申請者の住民票の写し(市外に居住の場合)</t>
    <rPh sb="5" eb="7">
      <t>シンセイ</t>
    </rPh>
    <rPh sb="9" eb="11">
      <t>ジュウミン</t>
    </rPh>
    <rPh sb="11" eb="12">
      <t>ヒョウ</t>
    </rPh>
    <rPh sb="13" eb="14">
      <t>ウツ</t>
    </rPh>
    <rPh sb="16" eb="18">
      <t>シガイ</t>
    </rPh>
    <rPh sb="19" eb="21">
      <t>キョジュウ</t>
    </rPh>
    <rPh sb="22" eb="24">
      <t>バアイ</t>
    </rPh>
    <phoneticPr fontId="1"/>
  </si>
  <si>
    <r>
      <rPr>
        <sz val="11"/>
        <color theme="1"/>
        <rFont val="Segoe UI Symbol"/>
        <family val="3"/>
      </rPr>
      <t>➤</t>
    </r>
    <r>
      <rPr>
        <sz val="11"/>
        <color theme="1"/>
        <rFont val="BIZ UDゴシック"/>
        <family val="3"/>
        <charset val="128"/>
      </rPr>
      <t>所有者名</t>
    </r>
    <rPh sb="1" eb="5">
      <t>ショユウシャメイ</t>
    </rPh>
    <phoneticPr fontId="1"/>
  </si>
  <si>
    <t>ー</t>
    <phoneticPr fontId="1"/>
  </si>
  <si>
    <t>１）補助対象設備を設置する家屋</t>
    <rPh sb="2" eb="6">
      <t>ホジョタイショウ</t>
    </rPh>
    <rPh sb="6" eb="8">
      <t>セツビ</t>
    </rPh>
    <rPh sb="9" eb="11">
      <t>セッチ</t>
    </rPh>
    <rPh sb="13" eb="15">
      <t>カオク</t>
    </rPh>
    <phoneticPr fontId="1"/>
  </si>
  <si>
    <t>７）設備導入による発電電力の消費量計画</t>
    <phoneticPr fontId="1"/>
  </si>
  <si>
    <t>行政書士</t>
    <rPh sb="0" eb="2">
      <t>ギョウセイ</t>
    </rPh>
    <rPh sb="2" eb="4">
      <t>ショシ</t>
    </rPh>
    <phoneticPr fontId="1"/>
  </si>
  <si>
    <t>092-XXX-YYYY</t>
    <phoneticPr fontId="1"/>
  </si>
  <si>
    <t>申請者が糸島市税の滞納がないことや、糸島市内に居住していることを確認するため、関係部署への照会等を行うことを了承します。</t>
    <rPh sb="7" eb="8">
      <t>ゼイ</t>
    </rPh>
    <rPh sb="9" eb="11">
      <t>タイノウ</t>
    </rPh>
    <rPh sb="18" eb="20">
      <t>イトシマ</t>
    </rPh>
    <rPh sb="20" eb="21">
      <t>シ</t>
    </rPh>
    <rPh sb="21" eb="22">
      <t>ナイ</t>
    </rPh>
    <rPh sb="23" eb="25">
      <t>キョジュウ</t>
    </rPh>
    <rPh sb="32" eb="34">
      <t>カクニン</t>
    </rPh>
    <rPh sb="39" eb="41">
      <t>カンケイ</t>
    </rPh>
    <rPh sb="41" eb="43">
      <t>ブショ</t>
    </rPh>
    <rPh sb="45" eb="47">
      <t>ショウカイ</t>
    </rPh>
    <rPh sb="47" eb="48">
      <t>ナド</t>
    </rPh>
    <rPh sb="49" eb="50">
      <t>オコナ</t>
    </rPh>
    <rPh sb="54" eb="56">
      <t>リョウショウ</t>
    </rPh>
    <phoneticPr fontId="1"/>
  </si>
  <si>
    <t>行政書士登録番号</t>
    <phoneticPr fontId="1"/>
  </si>
  <si>
    <r>
      <rPr>
        <b/>
        <sz val="11"/>
        <color rgb="FFFF0000"/>
        <rFont val="Segoe UI Symbol"/>
        <family val="3"/>
      </rPr>
      <t>➢</t>
    </r>
    <r>
      <rPr>
        <b/>
        <sz val="11"/>
        <color rgb="FFFF0000"/>
        <rFont val="BIZ UDゴシック"/>
        <family val="3"/>
        <charset val="128"/>
      </rPr>
      <t>行政書士証票の写し、委任状を提出</t>
    </r>
    <rPh sb="1" eb="3">
      <t>ギョウセイ</t>
    </rPh>
    <rPh sb="3" eb="5">
      <t>ショシ</t>
    </rPh>
    <rPh sb="5" eb="7">
      <t>ショウヒョウ</t>
    </rPh>
    <rPh sb="11" eb="14">
      <t>イニンジョウ</t>
    </rPh>
    <rPh sb="15" eb="17">
      <t>テイシュツ</t>
    </rPh>
    <phoneticPr fontId="1"/>
  </si>
  <si>
    <t>申請者との続柄</t>
    <rPh sb="0" eb="3">
      <t>シンセイシャ</t>
    </rPh>
    <rPh sb="5" eb="7">
      <t>ツヅキガラ</t>
    </rPh>
    <phoneticPr fontId="1"/>
  </si>
  <si>
    <t>行政書士</t>
    <rPh sb="0" eb="2">
      <t>ギョウセイ</t>
    </rPh>
    <rPh sb="2" eb="4">
      <t>ショシ</t>
    </rPh>
    <phoneticPr fontId="1"/>
  </si>
  <si>
    <t>申請者の同居の親族※</t>
    <rPh sb="0" eb="3">
      <t>シンセイシャ</t>
    </rPh>
    <rPh sb="4" eb="6">
      <t>ドウキョ</t>
    </rPh>
    <rPh sb="7" eb="9">
      <t>シンゾク</t>
    </rPh>
    <phoneticPr fontId="1"/>
  </si>
  <si>
    <t>同居の親族</t>
    <rPh sb="0" eb="2">
      <t>ドウキョ</t>
    </rPh>
    <rPh sb="3" eb="5">
      <t>シンゾク</t>
    </rPh>
    <phoneticPr fontId="1"/>
  </si>
  <si>
    <t>１）申請者(補助対象者)</t>
    <rPh sb="2" eb="4">
      <t>シンセイ</t>
    </rPh>
    <rPh sb="4" eb="5">
      <t>シャ</t>
    </rPh>
    <rPh sb="6" eb="8">
      <t>ホジョ</t>
    </rPh>
    <rPh sb="8" eb="10">
      <t>タイショウ</t>
    </rPh>
    <rPh sb="10" eb="11">
      <t>シャ</t>
    </rPh>
    <phoneticPr fontId="1"/>
  </si>
  <si>
    <t>※申請を委任する場合(申請者自身による申請が原則です)</t>
    <rPh sb="1" eb="3">
      <t>シンセイ</t>
    </rPh>
    <rPh sb="4" eb="6">
      <t>イニン</t>
    </rPh>
    <rPh sb="8" eb="10">
      <t>バアイ</t>
    </rPh>
    <rPh sb="11" eb="14">
      <t>シンセイシャ</t>
    </rPh>
    <rPh sb="14" eb="16">
      <t>ジシン</t>
    </rPh>
    <rPh sb="19" eb="21">
      <t>シンセイ</t>
    </rPh>
    <rPh sb="22" eb="24">
      <t>ゲンソク</t>
    </rPh>
    <phoneticPr fontId="1"/>
  </si>
  <si>
    <t>受任者の種別</t>
    <rPh sb="0" eb="2">
      <t>ジュニン</t>
    </rPh>
    <rPh sb="2" eb="3">
      <t>シャ</t>
    </rPh>
    <rPh sb="4" eb="6">
      <t>シュベツ</t>
    </rPh>
    <phoneticPr fontId="1"/>
  </si>
  <si>
    <t>※同居の親族が委任を受けて申請等を行う場合は、無償で行う必要があります。</t>
    <rPh sb="1" eb="3">
      <t>ドウキョ</t>
    </rPh>
    <rPh sb="4" eb="6">
      <t>シンゾク</t>
    </rPh>
    <rPh sb="7" eb="9">
      <t>イニン</t>
    </rPh>
    <rPh sb="10" eb="11">
      <t>ウ</t>
    </rPh>
    <rPh sb="13" eb="15">
      <t>シンセイ</t>
    </rPh>
    <rPh sb="15" eb="16">
      <t>ナド</t>
    </rPh>
    <rPh sb="17" eb="18">
      <t>オコナ</t>
    </rPh>
    <rPh sb="19" eb="21">
      <t>バアイ</t>
    </rPh>
    <rPh sb="23" eb="25">
      <t>ムショウ</t>
    </rPh>
    <rPh sb="26" eb="27">
      <t>オコナ</t>
    </rPh>
    <rPh sb="28" eb="30">
      <t>ヒツヨウ</t>
    </rPh>
    <phoneticPr fontId="1"/>
  </si>
  <si>
    <t>受任者の
確認書類</t>
    <rPh sb="0" eb="2">
      <t>ジュニン</t>
    </rPh>
    <rPh sb="2" eb="3">
      <t>シャ</t>
    </rPh>
    <rPh sb="5" eb="7">
      <t>カクニン</t>
    </rPh>
    <rPh sb="7" eb="9">
      <t>ショルイ</t>
    </rPh>
    <phoneticPr fontId="1"/>
  </si>
  <si>
    <t>性別</t>
    <rPh sb="0" eb="2">
      <t>セイベツ</t>
    </rPh>
    <phoneticPr fontId="1"/>
  </si>
  <si>
    <t>男</t>
    <rPh sb="0" eb="1">
      <t>オ</t>
    </rPh>
    <phoneticPr fontId="1"/>
  </si>
  <si>
    <t>女</t>
    <rPh sb="0" eb="1">
      <t>オンナ</t>
    </rPh>
    <phoneticPr fontId="1"/>
  </si>
  <si>
    <t>xxx@yyy.co.jp</t>
    <phoneticPr fontId="1"/>
  </si>
  <si>
    <t>糸島　一子</t>
    <phoneticPr fontId="1"/>
  </si>
  <si>
    <t>妻</t>
    <rPh sb="0" eb="1">
      <t>ツマ</t>
    </rPh>
    <phoneticPr fontId="1"/>
  </si>
  <si>
    <t>前原西一丁目623番地</t>
    <phoneticPr fontId="1"/>
  </si>
  <si>
    <t>糸島　花子</t>
    <rPh sb="0" eb="2">
      <t>イトシマ</t>
    </rPh>
    <rPh sb="3" eb="4">
      <t>ハナ</t>
    </rPh>
    <rPh sb="4" eb="5">
      <t>コ</t>
    </rPh>
    <phoneticPr fontId="1"/>
  </si>
  <si>
    <t>特定負荷分電盤</t>
    <rPh sb="0" eb="2">
      <t>トクテイ</t>
    </rPh>
    <rPh sb="2" eb="4">
      <t>フカ</t>
    </rPh>
    <rPh sb="4" eb="7">
      <t>ブンデンバン</t>
    </rPh>
    <phoneticPr fontId="1"/>
  </si>
  <si>
    <t>www@zzz.co.jp</t>
    <phoneticPr fontId="1"/>
  </si>
  <si>
    <t>イトシマソーラー</t>
  </si>
  <si>
    <t>WXZ-ITOPCS-550</t>
  </si>
  <si>
    <t>xxx@yyy.co.jp</t>
    <phoneticPr fontId="1"/>
  </si>
  <si>
    <r>
      <rPr>
        <sz val="11"/>
        <color theme="1"/>
        <rFont val="Segoe UI Symbol"/>
        <family val="3"/>
      </rPr>
      <t>➤</t>
    </r>
    <r>
      <rPr>
        <sz val="11"/>
        <color theme="1"/>
        <rFont val="BIZ UDゴシック"/>
        <family val="3"/>
        <charset val="128"/>
      </rPr>
      <t>親族</t>
    </r>
    <rPh sb="1" eb="3">
      <t>シンゾク</t>
    </rPh>
    <phoneticPr fontId="1"/>
  </si>
  <si>
    <t>住所</t>
    <rPh sb="0" eb="2">
      <t>ジュウショ</t>
    </rPh>
    <phoneticPr fontId="1"/>
  </si>
  <si>
    <t>氏名</t>
    <rPh sb="0" eb="2">
      <t>シメイ</t>
    </rPh>
    <phoneticPr fontId="1"/>
  </si>
  <si>
    <t>※蓄電容量は、(一社)環境共創イニシアチブのZEH補助金登録の数値</t>
    <phoneticPr fontId="1"/>
  </si>
  <si>
    <t>(　　　　　　　　　　)</t>
    <phoneticPr fontId="1"/>
  </si>
  <si>
    <t>(　　　　　)</t>
    <phoneticPr fontId="1"/>
  </si>
  <si>
    <t>市が別途指定する本人確認書類の写し</t>
    <rPh sb="0" eb="1">
      <t>シ</t>
    </rPh>
    <rPh sb="2" eb="4">
      <t>ベット</t>
    </rPh>
    <rPh sb="4" eb="6">
      <t>シテイ</t>
    </rPh>
    <rPh sb="8" eb="9">
      <t>ホン</t>
    </rPh>
    <phoneticPr fontId="1"/>
  </si>
  <si>
    <t xml:space="preserve">※
(
(
</t>
    <phoneticPr fontId="1"/>
  </si>
  <si>
    <t>イトシマソーラー</t>
    <phoneticPr fontId="1"/>
  </si>
  <si>
    <t>ABC-ITOSHIMA-400</t>
    <phoneticPr fontId="1"/>
  </si>
  <si>
    <t>WXZ-ITOPCS-550</t>
    <phoneticPr fontId="1"/>
  </si>
  <si>
    <r>
      <rPr>
        <b/>
        <sz val="11"/>
        <color rgb="FFFF0000"/>
        <rFont val="Segoe UI Symbol"/>
        <family val="3"/>
      </rPr>
      <t>➢</t>
    </r>
    <r>
      <rPr>
        <b/>
        <sz val="11"/>
        <color rgb="FFFF0000"/>
        <rFont val="BIZ UDゴシック"/>
        <family val="3"/>
        <charset val="128"/>
      </rPr>
      <t>受任者の本人確認書類の写し、委任状を提出</t>
    </r>
    <rPh sb="1" eb="3">
      <t>ジュニン</t>
    </rPh>
    <rPh sb="3" eb="4">
      <t>シャ</t>
    </rPh>
    <rPh sb="5" eb="7">
      <t>ホンニン</t>
    </rPh>
    <rPh sb="7" eb="9">
      <t>カクニン</t>
    </rPh>
    <rPh sb="9" eb="11">
      <t>ショルイ</t>
    </rPh>
    <rPh sb="12" eb="13">
      <t>ウツ</t>
    </rPh>
    <rPh sb="15" eb="18">
      <t>イニンジョウ</t>
    </rPh>
    <phoneticPr fontId="1"/>
  </si>
  <si>
    <t>市長が別途指定する本人確認書類の写し</t>
    <rPh sb="0" eb="1">
      <t>シ</t>
    </rPh>
    <rPh sb="1" eb="2">
      <t>チョウ</t>
    </rPh>
    <rPh sb="3" eb="5">
      <t>ベット</t>
    </rPh>
    <rPh sb="5" eb="7">
      <t>シテイ</t>
    </rPh>
    <rPh sb="9" eb="10">
      <t>ホン</t>
    </rPh>
    <phoneticPr fontId="1"/>
  </si>
  <si>
    <t>委任状(申請を委任する場合)に加え、以下の書類</t>
    <phoneticPr fontId="1"/>
  </si>
  <si>
    <t>受任者が行政書士の場合…行政書士証票の写し
受任者が同居の親族の場合…受任者の本人確認書類の写し</t>
    <phoneticPr fontId="1"/>
  </si>
  <si>
    <t>・・</t>
    <phoneticPr fontId="1"/>
  </si>
  <si>
    <t>提出する本人確認書類によって、提出する点数が異なります。
公的機関が発行した顔写真つきの書類)　１点提出
マイナンバーカード(表面)、運転免許証、在留カード等
公的機関が発行した顔写真つきの書類がない場合)　２点提出
国民健康保険、健康保険、船員保険又は後期高齢者医療の資格確認証、年金手帳・基礎年金番号通知書等</t>
    <rPh sb="0" eb="2">
      <t>テイシュツ</t>
    </rPh>
    <rPh sb="4" eb="6">
      <t>ホンニン</t>
    </rPh>
    <rPh sb="6" eb="8">
      <t>カクニン</t>
    </rPh>
    <rPh sb="8" eb="10">
      <t>ショルイ</t>
    </rPh>
    <rPh sb="15" eb="17">
      <t>テイシュツ</t>
    </rPh>
    <rPh sb="19" eb="21">
      <t>テンスウ</t>
    </rPh>
    <rPh sb="22" eb="23">
      <t>コト</t>
    </rPh>
    <rPh sb="50" eb="52">
      <t>テイシュツ</t>
    </rPh>
    <rPh sb="106" eb="108">
      <t>テイシュツ</t>
    </rPh>
    <rPh sb="155" eb="156">
      <t>ナド</t>
    </rPh>
    <phoneticPr fontId="1"/>
  </si>
  <si>
    <r>
      <t>Ｉに相当する補助対象経費【Ｈ(</t>
    </r>
    <r>
      <rPr>
        <b/>
        <sz val="11"/>
        <color rgb="FFFF0000"/>
        <rFont val="BIZ UDゴシック"/>
        <family val="3"/>
        <charset val="128"/>
      </rPr>
      <t>1kWhあたり153,000円上限</t>
    </r>
    <r>
      <rPr>
        <sz val="11"/>
        <color theme="1"/>
        <rFont val="BIZ UDゴシック"/>
        <family val="3"/>
        <charset val="128"/>
      </rPr>
      <t>)×Ｉ】…Ｊ</t>
    </r>
    <rPh sb="2" eb="4">
      <t>ソウトウ</t>
    </rPh>
    <rPh sb="6" eb="8">
      <t>ホジョ</t>
    </rPh>
    <rPh sb="8" eb="10">
      <t>タイショウ</t>
    </rPh>
    <rPh sb="10" eb="12">
      <t>ケイヒ</t>
    </rPh>
    <rPh sb="29" eb="30">
      <t>エン</t>
    </rPh>
    <rPh sb="30" eb="32">
      <t>ジョウゲン</t>
    </rPh>
    <phoneticPr fontId="1"/>
  </si>
  <si>
    <t>ITOSHIMA-12000</t>
    <phoneticPr fontId="1"/>
  </si>
  <si>
    <t>ABC-ITO-12000</t>
    <phoneticPr fontId="1"/>
  </si>
  <si>
    <r>
      <t xml:space="preserve">様式等
</t>
    </r>
    <r>
      <rPr>
        <sz val="10"/>
        <color rgb="FFFF0000"/>
        <rFont val="BIZ UDゴシック"/>
        <family val="3"/>
        <charset val="128"/>
      </rPr>
      <t>電子申請
の形式</t>
    </r>
    <rPh sb="0" eb="2">
      <t>ヨウシキ</t>
    </rPh>
    <rPh sb="2" eb="3">
      <t>トウ</t>
    </rPh>
    <rPh sb="4" eb="6">
      <t>デンシ</t>
    </rPh>
    <rPh sb="6" eb="8">
      <t>シンセイ</t>
    </rPh>
    <rPh sb="10" eb="12">
      <t>ケイシキ</t>
    </rPh>
    <phoneticPr fontId="1"/>
  </si>
  <si>
    <t>その他市長が必要と認める書類</t>
    <phoneticPr fontId="1"/>
  </si>
  <si>
    <r>
      <t xml:space="preserve">様式等
</t>
    </r>
    <r>
      <rPr>
        <sz val="11"/>
        <color rgb="FFFF0000"/>
        <rFont val="BIZ UDゴシック"/>
        <family val="3"/>
        <charset val="128"/>
      </rPr>
      <t>電子申請
の形式</t>
    </r>
    <rPh sb="0" eb="2">
      <t>ヨウシキ</t>
    </rPh>
    <rPh sb="2" eb="3">
      <t>トウ</t>
    </rPh>
    <rPh sb="4" eb="6">
      <t>デンシ</t>
    </rPh>
    <rPh sb="6" eb="8">
      <t>シンセイ</t>
    </rPh>
    <rPh sb="10" eb="12">
      <t>ケイシキ</t>
    </rPh>
    <phoneticPr fontId="1"/>
  </si>
  <si>
    <r>
      <t xml:space="preserve">様式第１号
</t>
    </r>
    <r>
      <rPr>
        <sz val="11"/>
        <color rgb="FFFF0000"/>
        <rFont val="BIZ UDゴシック"/>
        <family val="3"/>
        <charset val="128"/>
      </rPr>
      <t>（PDF）</t>
    </r>
    <rPh sb="0" eb="2">
      <t>ヨウシキ</t>
    </rPh>
    <rPh sb="2" eb="3">
      <t>ダイ</t>
    </rPh>
    <rPh sb="4" eb="5">
      <t>ゴウ</t>
    </rPh>
    <phoneticPr fontId="1"/>
  </si>
  <si>
    <r>
      <t xml:space="preserve">任意
</t>
    </r>
    <r>
      <rPr>
        <sz val="11"/>
        <color rgb="FFFF0000"/>
        <rFont val="BIZ UDゴシック"/>
        <family val="3"/>
        <charset val="128"/>
      </rPr>
      <t>（PDF）</t>
    </r>
    <rPh sb="0" eb="2">
      <t>ニンイ</t>
    </rPh>
    <phoneticPr fontId="1"/>
  </si>
  <si>
    <r>
      <t xml:space="preserve">指定様式
</t>
    </r>
    <r>
      <rPr>
        <sz val="11"/>
        <color rgb="FFFF0000"/>
        <rFont val="BIZ UDゴシック"/>
        <family val="3"/>
        <charset val="128"/>
      </rPr>
      <t>（PDF）</t>
    </r>
    <rPh sb="0" eb="2">
      <t>シテイ</t>
    </rPh>
    <rPh sb="2" eb="4">
      <t>ヨウシキ</t>
    </rPh>
    <phoneticPr fontId="1"/>
  </si>
  <si>
    <r>
      <t xml:space="preserve">公的機関等
</t>
    </r>
    <r>
      <rPr>
        <sz val="11"/>
        <color rgb="FFFF0000"/>
        <rFont val="BIZ UDゴシック"/>
        <family val="3"/>
        <charset val="128"/>
      </rPr>
      <t>（PDF）
※JPGも可</t>
    </r>
    <rPh sb="0" eb="2">
      <t>コウテキ</t>
    </rPh>
    <rPh sb="2" eb="4">
      <t>キカン</t>
    </rPh>
    <rPh sb="4" eb="5">
      <t>ナド</t>
    </rPh>
    <rPh sb="17" eb="18">
      <t>カ</t>
    </rPh>
    <phoneticPr fontId="1"/>
  </si>
  <si>
    <r>
      <t xml:space="preserve">指定様式
</t>
    </r>
    <r>
      <rPr>
        <sz val="9"/>
        <color rgb="FFFF0000"/>
        <rFont val="BIZ UDゴシック"/>
        <family val="3"/>
        <charset val="128"/>
      </rPr>
      <t>（委任状はPDF
他はJPG可）</t>
    </r>
    <rPh sb="0" eb="2">
      <t>シテイ</t>
    </rPh>
    <rPh sb="2" eb="4">
      <t>ヨウシキ</t>
    </rPh>
    <rPh sb="6" eb="9">
      <t>イニンジョウ</t>
    </rPh>
    <rPh sb="14" eb="15">
      <t>ホカ</t>
    </rPh>
    <rPh sb="19" eb="20">
      <t>カ</t>
    </rPh>
    <phoneticPr fontId="1"/>
  </si>
  <si>
    <t>1kWあたりの補助金額【70,000円またはＣ÷Ａ(1,000円未満切捨)】…Ｄ</t>
    <rPh sb="7" eb="9">
      <t>ホジョ</t>
    </rPh>
    <rPh sb="9" eb="11">
      <t>キンガク</t>
    </rPh>
    <rPh sb="18" eb="19">
      <t>エン</t>
    </rPh>
    <rPh sb="31" eb="32">
      <t>エン</t>
    </rPh>
    <rPh sb="32" eb="34">
      <t>ミマン</t>
    </rPh>
    <rPh sb="34" eb="35">
      <t>キ</t>
    </rPh>
    <rPh sb="35" eb="36">
      <t>ス</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</si>
</sst>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quot;年&quot;"/>
    <numFmt numFmtId="177" formatCode="##&quot;日&quot;"/>
    <numFmt numFmtId="178" formatCode="0.0&quot;kWh&quot;"/>
    <numFmt numFmtId="179" formatCode="[$-F800]dddd\,\ mmmm\ dd\,\ yyyy"/>
    <numFmt numFmtId="180" formatCode="#,###&quot;円&quot;"/>
    <numFmt numFmtId="181" formatCode="0.00&quot;kW&quot;"/>
    <numFmt numFmtId="182" formatCode="#,##0&quot;kWh&quot;"/>
    <numFmt numFmtId="183" formatCode="0.0"/>
    <numFmt numFmtId="184" formatCode="[$]ggge&quot;年&quot;m&quot;月&quot;d&quot;日&quot;;@" x16r2:formatCode16="[$-ja-JP-x-gannen]ggge&quot;年&quot;m&quot;月&quot;d&quot;日&quot;;@"/>
  </numFmts>
  <fonts count="27" x14ac:knownFonts="1">
    <font>
      <sz val="11"/>
      <color theme="1"/>
      <name val="游ゴシック"/>
      <family val="2"/>
      <charset val="128"/>
      <scheme val="minor"/>
    </font>
    <font>
      <sz val="6"/>
      <name val="游ゴシック"/>
      <family val="2"/>
      <charset val="128"/>
      <scheme val="minor"/>
    </font>
    <font>
      <sz val="11"/>
      <color theme="1"/>
      <name val="BIZ UDゴシック"/>
      <family val="3"/>
      <charset val="128"/>
    </font>
    <font>
      <sz val="9"/>
      <color theme="1"/>
      <name val="BIZ UDゴシック"/>
      <family val="3"/>
      <charset val="128"/>
    </font>
    <font>
      <sz val="11"/>
      <color theme="1"/>
      <name val="游ゴシック"/>
      <family val="2"/>
      <charset val="128"/>
      <scheme val="minor"/>
    </font>
    <font>
      <sz val="11"/>
      <color rgb="FFFF0000"/>
      <name val="BIZ UDゴシック"/>
      <family val="3"/>
      <charset val="128"/>
    </font>
    <font>
      <sz val="11"/>
      <color theme="1"/>
      <name val="Segoe UI Symbol"/>
      <family val="2"/>
    </font>
    <font>
      <sz val="11"/>
      <color theme="1"/>
      <name val="ＭＳ ゴシック"/>
      <family val="3"/>
      <charset val="128"/>
    </font>
    <font>
      <sz val="12"/>
      <color theme="1"/>
      <name val="BIZ UDゴシック"/>
      <family val="3"/>
      <charset val="128"/>
    </font>
    <font>
      <sz val="11"/>
      <name val="BIZ UDゴシック"/>
      <family val="3"/>
      <charset val="128"/>
    </font>
    <font>
      <b/>
      <sz val="11"/>
      <name val="BIZ UDゴシック"/>
      <family val="3"/>
      <charset val="128"/>
    </font>
    <font>
      <b/>
      <sz val="10"/>
      <color rgb="FFFF0000"/>
      <name val="BIZ UDゴシック"/>
      <family val="3"/>
      <charset val="128"/>
    </font>
    <font>
      <b/>
      <sz val="10"/>
      <color rgb="FFFF0000"/>
      <name val="Segoe UI Symbol"/>
      <family val="3"/>
    </font>
    <font>
      <sz val="10"/>
      <color theme="1"/>
      <name val="BIZ UDゴシック"/>
      <family val="3"/>
      <charset val="128"/>
    </font>
    <font>
      <sz val="10.5"/>
      <color theme="1"/>
      <name val="BIZ UDゴシック"/>
      <family val="3"/>
      <charset val="128"/>
    </font>
    <font>
      <b/>
      <sz val="11"/>
      <color rgb="FFFF0000"/>
      <name val="BIZ UDゴシック"/>
      <family val="3"/>
      <charset val="128"/>
    </font>
    <font>
      <b/>
      <sz val="9"/>
      <color rgb="FFFF0000"/>
      <name val="BIZ UDゴシック"/>
      <family val="3"/>
      <charset val="128"/>
    </font>
    <font>
      <sz val="11"/>
      <color theme="1"/>
      <name val="Segoe UI Symbol"/>
      <family val="3"/>
    </font>
    <font>
      <sz val="11"/>
      <color rgb="FFFF0000"/>
      <name val="ＭＳ ゴシック"/>
      <family val="3"/>
      <charset val="128"/>
    </font>
    <font>
      <b/>
      <sz val="14"/>
      <color theme="1"/>
      <name val="BIZ UDゴシック"/>
      <family val="3"/>
      <charset val="128"/>
    </font>
    <font>
      <b/>
      <sz val="14"/>
      <color theme="1"/>
      <name val="游ゴシック"/>
      <family val="2"/>
      <charset val="128"/>
      <scheme val="minor"/>
    </font>
    <font>
      <sz val="11"/>
      <name val="ＭＳ ゴシック"/>
      <family val="3"/>
      <charset val="128"/>
    </font>
    <font>
      <b/>
      <sz val="10"/>
      <color rgb="FFFF0000"/>
      <name val="Calibri"/>
      <family val="3"/>
    </font>
    <font>
      <b/>
      <sz val="10"/>
      <name val="BIZ UDゴシック"/>
      <family val="3"/>
      <charset val="128"/>
    </font>
    <font>
      <b/>
      <sz val="11"/>
      <color rgb="FFFF0000"/>
      <name val="Segoe UI Symbol"/>
      <family val="3"/>
    </font>
    <font>
      <sz val="10"/>
      <color rgb="FFFF0000"/>
      <name val="BIZ UDゴシック"/>
      <family val="3"/>
      <charset val="128"/>
    </font>
    <font>
      <sz val="9"/>
      <color rgb="FFFF0000"/>
      <name val="BIZ UDゴシック"/>
      <family val="3"/>
      <charset val="128"/>
    </font>
  </fonts>
  <fills count="5">
    <fill>
      <patternFill patternType="none"/>
    </fill>
    <fill>
      <patternFill patternType="gray125"/>
    </fill>
    <fill>
      <patternFill patternType="solid">
        <fgColor theme="1"/>
        <bgColor indexed="64"/>
      </patternFill>
    </fill>
    <fill>
      <patternFill patternType="solid">
        <fgColor rgb="FFFFC000"/>
        <bgColor indexed="64"/>
      </patternFill>
    </fill>
    <fill>
      <patternFill patternType="solid">
        <fgColor rgb="FFFFFF00"/>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dotted">
        <color indexed="64"/>
      </left>
      <right style="thin">
        <color indexed="64"/>
      </right>
      <top style="thin">
        <color indexed="64"/>
      </top>
      <bottom style="thin">
        <color indexed="64"/>
      </bottom>
      <diagonal/>
    </border>
    <border>
      <left/>
      <right/>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style="thin">
        <color indexed="64"/>
      </right>
      <top/>
      <bottom style="dotted">
        <color indexed="64"/>
      </bottom>
      <diagonal/>
    </border>
    <border>
      <left/>
      <right style="dotted">
        <color indexed="64"/>
      </right>
      <top style="dotted">
        <color indexed="64"/>
      </top>
      <bottom style="thin">
        <color indexed="64"/>
      </bottom>
      <diagonal/>
    </border>
    <border>
      <left style="dotted">
        <color indexed="64"/>
      </left>
      <right/>
      <top style="dotted">
        <color indexed="64"/>
      </top>
      <bottom style="thin">
        <color indexed="64"/>
      </bottom>
      <diagonal/>
    </border>
    <border>
      <left/>
      <right style="dotted">
        <color indexed="64"/>
      </right>
      <top style="dotted">
        <color indexed="64"/>
      </top>
      <bottom style="dotted">
        <color indexed="64"/>
      </bottom>
      <diagonal/>
    </border>
    <border>
      <left style="dotted">
        <color indexed="64"/>
      </left>
      <right/>
      <top style="dotted">
        <color indexed="64"/>
      </top>
      <bottom style="dotted">
        <color indexed="64"/>
      </bottom>
      <diagonal/>
    </border>
    <border>
      <left/>
      <right style="dotted">
        <color indexed="64"/>
      </right>
      <top style="dotted">
        <color indexed="64"/>
      </top>
      <bottom/>
      <diagonal/>
    </border>
    <border>
      <left/>
      <right style="dotted">
        <color indexed="64"/>
      </right>
      <top/>
      <bottom style="thin">
        <color indexed="64"/>
      </bottom>
      <diagonal/>
    </border>
  </borders>
  <cellStyleXfs count="2">
    <xf numFmtId="0" fontId="0" fillId="0" borderId="0">
      <alignment vertical="center"/>
    </xf>
    <xf numFmtId="38" fontId="4" fillId="0" borderId="0" applyFont="0" applyFill="0" applyBorder="0" applyAlignment="0" applyProtection="0">
      <alignment vertical="center"/>
    </xf>
  </cellStyleXfs>
  <cellXfs count="544">
    <xf numFmtId="0" fontId="0" fillId="0" borderId="0" xfId="0">
      <alignment vertical="center"/>
    </xf>
    <xf numFmtId="0" fontId="2" fillId="0" borderId="0" xfId="0" applyFont="1">
      <alignment vertical="center"/>
    </xf>
    <xf numFmtId="0" fontId="6" fillId="0" borderId="0" xfId="0" applyFont="1">
      <alignment vertical="center"/>
    </xf>
    <xf numFmtId="0" fontId="2" fillId="0" borderId="30" xfId="0" applyFont="1" applyBorder="1" applyAlignment="1" applyProtection="1">
      <alignment horizontal="right" vertical="center" shrinkToFit="1"/>
      <protection locked="0"/>
    </xf>
    <xf numFmtId="0" fontId="7" fillId="0" borderId="7" xfId="0" applyFont="1" applyBorder="1" applyAlignment="1" applyProtection="1">
      <alignment horizontal="center" vertical="center"/>
      <protection locked="0"/>
    </xf>
    <xf numFmtId="0" fontId="7" fillId="0" borderId="4" xfId="0" applyFont="1" applyBorder="1" applyAlignment="1" applyProtection="1">
      <alignment horizontal="center" vertical="center"/>
      <protection locked="0"/>
    </xf>
    <xf numFmtId="0" fontId="7" fillId="0" borderId="0" xfId="0" applyFont="1" applyAlignment="1" applyProtection="1">
      <alignment horizontal="center" vertical="center"/>
      <protection locked="0"/>
    </xf>
    <xf numFmtId="0" fontId="7" fillId="0" borderId="6" xfId="0" applyFont="1" applyBorder="1" applyAlignment="1" applyProtection="1">
      <alignment horizontal="center" vertical="center"/>
      <protection locked="0"/>
    </xf>
    <xf numFmtId="0" fontId="7" fillId="0" borderId="19" xfId="0" applyFont="1" applyBorder="1" applyAlignment="1" applyProtection="1">
      <alignment horizontal="center" vertical="center"/>
      <protection locked="0"/>
    </xf>
    <xf numFmtId="0" fontId="7" fillId="0" borderId="22" xfId="0" applyFont="1" applyBorder="1" applyAlignment="1" applyProtection="1">
      <alignment horizontal="center" vertical="center"/>
      <protection locked="0"/>
    </xf>
    <xf numFmtId="0" fontId="7" fillId="0" borderId="25" xfId="0" applyFont="1" applyBorder="1" applyAlignment="1" applyProtection="1">
      <alignment horizontal="center" vertical="center"/>
      <protection locked="0"/>
    </xf>
    <xf numFmtId="0" fontId="7" fillId="0" borderId="23" xfId="0" applyFont="1" applyBorder="1" applyAlignment="1" applyProtection="1">
      <alignment horizontal="center" vertical="center"/>
      <protection locked="0"/>
    </xf>
    <xf numFmtId="0" fontId="21" fillId="0" borderId="19" xfId="0" applyFont="1" applyBorder="1" applyAlignment="1" applyProtection="1">
      <alignment horizontal="center" vertical="center"/>
      <protection locked="0"/>
    </xf>
    <xf numFmtId="0" fontId="2" fillId="0" borderId="1" xfId="0" applyFont="1" applyBorder="1" applyAlignment="1" applyProtection="1">
      <alignment horizontal="right" vertical="center" shrinkToFit="1"/>
      <protection locked="0"/>
    </xf>
    <xf numFmtId="0" fontId="7" fillId="0" borderId="1" xfId="0" applyFont="1" applyBorder="1" applyAlignment="1" applyProtection="1">
      <alignment horizontal="center" vertical="center"/>
      <protection locked="0"/>
    </xf>
    <xf numFmtId="0" fontId="9" fillId="0" borderId="0" xfId="0" applyFont="1">
      <alignment vertical="center"/>
    </xf>
    <xf numFmtId="0" fontId="5" fillId="0" borderId="0" xfId="0" applyFont="1">
      <alignment vertical="center"/>
    </xf>
    <xf numFmtId="0" fontId="2" fillId="0" borderId="0" xfId="0" applyFont="1" applyAlignment="1">
      <alignment horizontal="center" vertical="center"/>
    </xf>
    <xf numFmtId="0" fontId="9" fillId="0" borderId="0" xfId="0" applyFont="1" applyAlignment="1">
      <alignment horizontal="left" vertical="center" wrapText="1"/>
    </xf>
    <xf numFmtId="176" fontId="2" fillId="4" borderId="1" xfId="0" applyNumberFormat="1" applyFont="1" applyFill="1" applyBorder="1" applyAlignment="1">
      <alignment horizontal="center" vertical="center"/>
    </xf>
    <xf numFmtId="177" fontId="2" fillId="4" borderId="1" xfId="0" applyNumberFormat="1" applyFont="1" applyFill="1" applyBorder="1" applyAlignment="1">
      <alignment horizontal="center" vertical="center"/>
    </xf>
    <xf numFmtId="0" fontId="2" fillId="4" borderId="5" xfId="0" applyFont="1" applyFill="1" applyBorder="1">
      <alignment vertical="center"/>
    </xf>
    <xf numFmtId="0" fontId="2" fillId="3" borderId="11" xfId="0" applyFont="1" applyFill="1" applyBorder="1">
      <alignment vertical="center"/>
    </xf>
    <xf numFmtId="0" fontId="2" fillId="3" borderId="0" xfId="0" applyFont="1" applyFill="1">
      <alignment vertical="center"/>
    </xf>
    <xf numFmtId="0" fontId="2" fillId="3" borderId="8" xfId="0" applyFont="1" applyFill="1" applyBorder="1">
      <alignment vertical="center"/>
    </xf>
    <xf numFmtId="0" fontId="2" fillId="3" borderId="13" xfId="0" applyFont="1" applyFill="1" applyBorder="1">
      <alignment vertical="center"/>
    </xf>
    <xf numFmtId="0" fontId="2" fillId="0" borderId="6" xfId="0" applyFont="1" applyBorder="1">
      <alignment vertical="center"/>
    </xf>
    <xf numFmtId="0" fontId="2" fillId="4" borderId="3" xfId="0" quotePrefix="1" applyFont="1" applyFill="1" applyBorder="1" applyAlignment="1">
      <alignment horizontal="right" vertical="center" shrinkToFit="1"/>
    </xf>
    <xf numFmtId="0" fontId="10" fillId="0" borderId="13" xfId="0" applyFont="1" applyBorder="1">
      <alignment vertical="center"/>
    </xf>
    <xf numFmtId="0" fontId="21" fillId="4" borderId="8" xfId="0" applyFont="1" applyFill="1" applyBorder="1">
      <alignment vertical="center"/>
    </xf>
    <xf numFmtId="0" fontId="2" fillId="0" borderId="6" xfId="0" applyFont="1" applyBorder="1" applyAlignment="1">
      <alignment horizontal="center" vertical="center" wrapText="1"/>
    </xf>
    <xf numFmtId="181" fontId="2" fillId="0" borderId="6" xfId="0" applyNumberFormat="1" applyFont="1" applyBorder="1" applyAlignment="1">
      <alignment horizontal="center" vertical="center"/>
    </xf>
    <xf numFmtId="0" fontId="2" fillId="3" borderId="11" xfId="0" applyFont="1" applyFill="1" applyBorder="1" applyAlignment="1">
      <alignment vertical="center" wrapText="1"/>
    </xf>
    <xf numFmtId="0" fontId="2" fillId="4" borderId="3" xfId="0" applyFont="1" applyFill="1" applyBorder="1">
      <alignment vertical="center"/>
    </xf>
    <xf numFmtId="181" fontId="2" fillId="4" borderId="5" xfId="0" applyNumberFormat="1" applyFont="1" applyFill="1" applyBorder="1">
      <alignment vertical="center"/>
    </xf>
    <xf numFmtId="0" fontId="2" fillId="4" borderId="7" xfId="0" quotePrefix="1" applyFont="1" applyFill="1" applyBorder="1" applyAlignment="1">
      <alignment horizontal="right" vertical="center"/>
    </xf>
    <xf numFmtId="0" fontId="2" fillId="4" borderId="3" xfId="0" quotePrefix="1" applyFont="1" applyFill="1" applyBorder="1" applyAlignment="1">
      <alignment horizontal="right" vertical="center"/>
    </xf>
    <xf numFmtId="0" fontId="2" fillId="3" borderId="1" xfId="0" applyFont="1" applyFill="1" applyBorder="1" applyAlignment="1">
      <alignment horizontal="center" vertical="center"/>
    </xf>
    <xf numFmtId="0" fontId="2" fillId="4" borderId="1" xfId="0" applyFont="1" applyFill="1" applyBorder="1" applyAlignment="1">
      <alignment horizontal="center" vertical="center"/>
    </xf>
    <xf numFmtId="0" fontId="7" fillId="4" borderId="1" xfId="0" applyFont="1" applyFill="1" applyBorder="1" applyAlignment="1">
      <alignment horizontal="center" vertical="center"/>
    </xf>
    <xf numFmtId="0" fontId="13" fillId="4" borderId="8" xfId="0" applyFont="1" applyFill="1" applyBorder="1" applyAlignment="1">
      <alignment horizontal="right" vertical="top" wrapText="1"/>
    </xf>
    <xf numFmtId="0" fontId="11" fillId="0" borderId="0" xfId="0" applyFont="1">
      <alignment vertical="center"/>
    </xf>
    <xf numFmtId="0" fontId="2" fillId="0" borderId="0" xfId="0" applyFont="1" applyAlignment="1">
      <alignment horizontal="right" vertical="center" wrapText="1"/>
    </xf>
    <xf numFmtId="0" fontId="13" fillId="4" borderId="11" xfId="0" applyFont="1" applyFill="1" applyBorder="1" applyAlignment="1">
      <alignment horizontal="right" vertical="top" wrapText="1"/>
    </xf>
    <xf numFmtId="0" fontId="9" fillId="0" borderId="0" xfId="0" applyFont="1" applyProtection="1">
      <alignment vertical="center"/>
    </xf>
    <xf numFmtId="0" fontId="5" fillId="0" borderId="0" xfId="0" applyFont="1" applyProtection="1">
      <alignment vertical="center"/>
    </xf>
    <xf numFmtId="0" fontId="2" fillId="0" borderId="0" xfId="0" applyFont="1" applyProtection="1">
      <alignment vertical="center"/>
    </xf>
    <xf numFmtId="0" fontId="2" fillId="0" borderId="0" xfId="0" applyFont="1" applyAlignment="1" applyProtection="1">
      <alignment horizontal="center" vertical="center"/>
    </xf>
    <xf numFmtId="0" fontId="9" fillId="0" borderId="0" xfId="0" applyFont="1" applyAlignment="1" applyProtection="1">
      <alignment horizontal="left" vertical="center" wrapText="1"/>
    </xf>
    <xf numFmtId="0" fontId="5" fillId="0" borderId="30" xfId="0" applyFont="1" applyBorder="1" applyAlignment="1" applyProtection="1">
      <alignment horizontal="right" vertical="center" shrinkToFit="1"/>
    </xf>
    <xf numFmtId="176" fontId="2" fillId="4" borderId="1" xfId="0" applyNumberFormat="1" applyFont="1" applyFill="1" applyBorder="1" applyAlignment="1" applyProtection="1">
      <alignment horizontal="center" vertical="center"/>
    </xf>
    <xf numFmtId="0" fontId="5" fillId="0" borderId="1" xfId="0" applyFont="1" applyBorder="1" applyAlignment="1" applyProtection="1">
      <alignment horizontal="right" vertical="center" shrinkToFit="1"/>
    </xf>
    <xf numFmtId="177" fontId="2" fillId="4" borderId="1" xfId="0" applyNumberFormat="1" applyFont="1" applyFill="1" applyBorder="1" applyAlignment="1" applyProtection="1">
      <alignment horizontal="center" vertical="center"/>
    </xf>
    <xf numFmtId="0" fontId="7" fillId="0" borderId="7" xfId="0" applyFont="1" applyBorder="1" applyAlignment="1" applyProtection="1">
      <alignment horizontal="center" vertical="center"/>
    </xf>
    <xf numFmtId="0" fontId="18" fillId="0" borderId="4" xfId="0" applyFont="1" applyBorder="1" applyAlignment="1" applyProtection="1">
      <alignment horizontal="center" vertical="center"/>
    </xf>
    <xf numFmtId="0" fontId="2" fillId="4" borderId="5" xfId="0" applyFont="1" applyFill="1" applyBorder="1" applyProtection="1">
      <alignment vertical="center"/>
    </xf>
    <xf numFmtId="0" fontId="2" fillId="3" borderId="11" xfId="0" applyFont="1" applyFill="1" applyBorder="1" applyProtection="1">
      <alignment vertical="center"/>
    </xf>
    <xf numFmtId="0" fontId="2" fillId="3" borderId="0" xfId="0" applyFont="1" applyFill="1" applyProtection="1">
      <alignment vertical="center"/>
    </xf>
    <xf numFmtId="0" fontId="2" fillId="3" borderId="8" xfId="0" applyFont="1" applyFill="1" applyBorder="1" applyProtection="1">
      <alignment vertical="center"/>
    </xf>
    <xf numFmtId="0" fontId="2" fillId="3" borderId="13" xfId="0" applyFont="1" applyFill="1" applyBorder="1" applyProtection="1">
      <alignment vertical="center"/>
    </xf>
    <xf numFmtId="0" fontId="2" fillId="0" borderId="6" xfId="0" applyFont="1" applyBorder="1" applyProtection="1">
      <alignment vertical="center"/>
    </xf>
    <xf numFmtId="0" fontId="2" fillId="4" borderId="3" xfId="0" quotePrefix="1" applyFont="1" applyFill="1" applyBorder="1" applyAlignment="1" applyProtection="1">
      <alignment horizontal="right" vertical="center" shrinkToFit="1"/>
    </xf>
    <xf numFmtId="0" fontId="10" fillId="0" borderId="13" xfId="0" applyFont="1" applyBorder="1" applyProtection="1">
      <alignment vertical="center"/>
    </xf>
    <xf numFmtId="0" fontId="18" fillId="0" borderId="7" xfId="0" applyFont="1" applyBorder="1" applyAlignment="1" applyProtection="1">
      <alignment horizontal="center" vertical="center"/>
    </xf>
    <xf numFmtId="0" fontId="7" fillId="0" borderId="0" xfId="0" applyFont="1" applyAlignment="1" applyProtection="1">
      <alignment horizontal="center" vertical="center"/>
    </xf>
    <xf numFmtId="0" fontId="18" fillId="0" borderId="19" xfId="0" applyFont="1" applyBorder="1" applyAlignment="1" applyProtection="1">
      <alignment horizontal="center" vertical="center"/>
    </xf>
    <xf numFmtId="0" fontId="7" fillId="0" borderId="22" xfId="0" applyFont="1" applyBorder="1" applyAlignment="1" applyProtection="1">
      <alignment horizontal="center" vertical="center"/>
    </xf>
    <xf numFmtId="0" fontId="7" fillId="0" borderId="25" xfId="0" applyFont="1" applyBorder="1" applyAlignment="1" applyProtection="1">
      <alignment horizontal="center" vertical="center"/>
    </xf>
    <xf numFmtId="0" fontId="18" fillId="0" borderId="23" xfId="0" applyFont="1" applyBorder="1" applyAlignment="1" applyProtection="1">
      <alignment horizontal="center" vertical="center"/>
    </xf>
    <xf numFmtId="0" fontId="21" fillId="4" borderId="8" xfId="0" applyFont="1" applyFill="1" applyBorder="1" applyProtection="1">
      <alignment vertical="center"/>
    </xf>
    <xf numFmtId="0" fontId="2" fillId="0" borderId="6" xfId="0" applyFont="1" applyBorder="1" applyAlignment="1" applyProtection="1">
      <alignment horizontal="center" vertical="center" wrapText="1"/>
    </xf>
    <xf numFmtId="181" fontId="2" fillId="0" borderId="6" xfId="0" applyNumberFormat="1" applyFont="1" applyBorder="1" applyAlignment="1" applyProtection="1">
      <alignment horizontal="center" vertical="center"/>
    </xf>
    <xf numFmtId="0" fontId="2" fillId="3" borderId="11" xfId="0" applyFont="1" applyFill="1" applyBorder="1" applyAlignment="1" applyProtection="1">
      <alignment vertical="center" wrapText="1"/>
    </xf>
    <xf numFmtId="0" fontId="2" fillId="0" borderId="0" xfId="0" applyFont="1" applyAlignment="1" applyProtection="1">
      <alignment horizontal="right" vertical="center" wrapText="1"/>
    </xf>
    <xf numFmtId="0" fontId="2" fillId="4" borderId="3" xfId="0" applyFont="1" applyFill="1" applyBorder="1" applyProtection="1">
      <alignment vertical="center"/>
    </xf>
    <xf numFmtId="0" fontId="7" fillId="0" borderId="19" xfId="0" applyFont="1" applyBorder="1" applyAlignment="1" applyProtection="1">
      <alignment horizontal="center" vertical="center"/>
    </xf>
    <xf numFmtId="0" fontId="18" fillId="0" borderId="25" xfId="0" applyFont="1" applyBorder="1" applyAlignment="1" applyProtection="1">
      <alignment horizontal="center" vertical="center"/>
    </xf>
    <xf numFmtId="181" fontId="2" fillId="4" borderId="5" xfId="0" applyNumberFormat="1" applyFont="1" applyFill="1" applyBorder="1" applyProtection="1">
      <alignment vertical="center"/>
    </xf>
    <xf numFmtId="0" fontId="2" fillId="4" borderId="7" xfId="0" quotePrefix="1" applyFont="1" applyFill="1" applyBorder="1" applyAlignment="1" applyProtection="1">
      <alignment horizontal="right" vertical="center"/>
    </xf>
    <xf numFmtId="0" fontId="18" fillId="0" borderId="6" xfId="0" applyFont="1" applyBorder="1" applyAlignment="1" applyProtection="1">
      <alignment horizontal="center" vertical="center"/>
    </xf>
    <xf numFmtId="0" fontId="18" fillId="0" borderId="0" xfId="0" applyFont="1" applyAlignment="1" applyProtection="1">
      <alignment horizontal="center" vertical="center"/>
    </xf>
    <xf numFmtId="0" fontId="2" fillId="4" borderId="3" xfId="0" quotePrefix="1" applyFont="1" applyFill="1" applyBorder="1" applyAlignment="1" applyProtection="1">
      <alignment horizontal="right" vertical="center"/>
    </xf>
    <xf numFmtId="0" fontId="2" fillId="3" borderId="1" xfId="0" applyFont="1" applyFill="1" applyBorder="1" applyAlignment="1" applyProtection="1">
      <alignment horizontal="center" vertical="center"/>
    </xf>
    <xf numFmtId="0" fontId="2" fillId="4" borderId="1" xfId="0" applyFont="1" applyFill="1" applyBorder="1" applyAlignment="1" applyProtection="1">
      <alignment horizontal="center" vertical="center"/>
    </xf>
    <xf numFmtId="0" fontId="18" fillId="0" borderId="1" xfId="0" applyFont="1" applyBorder="1" applyAlignment="1" applyProtection="1">
      <alignment horizontal="center" vertical="center"/>
    </xf>
    <xf numFmtId="0" fontId="7" fillId="4" borderId="1" xfId="0" applyFont="1" applyFill="1" applyBorder="1" applyAlignment="1" applyProtection="1">
      <alignment horizontal="center" vertical="center"/>
    </xf>
    <xf numFmtId="0" fontId="13" fillId="4" borderId="8" xfId="0" applyFont="1" applyFill="1" applyBorder="1" applyAlignment="1" applyProtection="1">
      <alignment horizontal="right" vertical="top" wrapText="1"/>
    </xf>
    <xf numFmtId="0" fontId="13" fillId="4" borderId="11" xfId="0" applyFont="1" applyFill="1" applyBorder="1" applyAlignment="1" applyProtection="1">
      <alignment horizontal="right" vertical="top" wrapText="1"/>
    </xf>
    <xf numFmtId="0" fontId="11" fillId="0" borderId="0" xfId="0" applyFont="1" applyProtection="1">
      <alignment vertical="center"/>
    </xf>
    <xf numFmtId="0" fontId="2" fillId="4" borderId="28" xfId="0" applyFont="1" applyFill="1" applyBorder="1" applyAlignment="1">
      <alignment horizontal="center" vertical="center"/>
    </xf>
    <xf numFmtId="0" fontId="2" fillId="4" borderId="2" xfId="0" applyFont="1" applyFill="1" applyBorder="1" applyAlignment="1">
      <alignment horizontal="center" vertical="center"/>
    </xf>
    <xf numFmtId="0" fontId="7" fillId="0" borderId="28" xfId="0" applyFont="1" applyBorder="1" applyAlignment="1" applyProtection="1">
      <alignment horizontal="center" vertical="center"/>
      <protection locked="0"/>
    </xf>
    <xf numFmtId="0" fontId="7" fillId="0" borderId="2" xfId="0" applyFont="1" applyBorder="1" applyAlignment="1" applyProtection="1">
      <alignment horizontal="center" vertical="center"/>
      <protection locked="0"/>
    </xf>
    <xf numFmtId="0" fontId="7" fillId="4" borderId="28" xfId="0" applyFont="1" applyFill="1" applyBorder="1" applyAlignment="1">
      <alignment horizontal="center" vertical="center"/>
    </xf>
    <xf numFmtId="0" fontId="7" fillId="4" borderId="2" xfId="0" applyFont="1" applyFill="1" applyBorder="1" applyAlignment="1">
      <alignment horizontal="center" vertical="center"/>
    </xf>
    <xf numFmtId="0" fontId="2" fillId="4" borderId="7" xfId="0" applyFont="1" applyFill="1" applyBorder="1" applyAlignment="1">
      <alignment horizontal="center" vertical="center" wrapText="1"/>
    </xf>
    <xf numFmtId="0" fontId="2" fillId="4" borderId="6" xfId="0" applyFont="1" applyFill="1" applyBorder="1" applyAlignment="1">
      <alignment horizontal="center" vertical="center"/>
    </xf>
    <xf numFmtId="0" fontId="2" fillId="4" borderId="9" xfId="0" applyFont="1" applyFill="1" applyBorder="1" applyAlignment="1">
      <alignment horizontal="center" vertical="center"/>
    </xf>
    <xf numFmtId="0" fontId="2" fillId="4" borderId="8" xfId="0" applyFont="1" applyFill="1" applyBorder="1" applyAlignment="1">
      <alignment horizontal="center" vertical="center"/>
    </xf>
    <xf numFmtId="0" fontId="2" fillId="4" borderId="13" xfId="0" applyFont="1" applyFill="1" applyBorder="1" applyAlignment="1">
      <alignment horizontal="center" vertical="center"/>
    </xf>
    <xf numFmtId="0" fontId="2" fillId="4" borderId="10" xfId="0" applyFont="1" applyFill="1" applyBorder="1" applyAlignment="1">
      <alignment horizontal="center" vertical="center"/>
    </xf>
    <xf numFmtId="0" fontId="13" fillId="4" borderId="13" xfId="0" applyFont="1" applyFill="1" applyBorder="1" applyAlignment="1">
      <alignment vertical="top" wrapText="1"/>
    </xf>
    <xf numFmtId="0" fontId="13" fillId="4" borderId="10" xfId="0" applyFont="1" applyFill="1" applyBorder="1" applyAlignment="1">
      <alignment vertical="top" wrapText="1"/>
    </xf>
    <xf numFmtId="0" fontId="2" fillId="4" borderId="7" xfId="0" applyFont="1" applyFill="1" applyBorder="1" applyAlignment="1">
      <alignment vertical="center" wrapText="1"/>
    </xf>
    <xf numFmtId="0" fontId="2" fillId="4" borderId="6" xfId="0" applyFont="1" applyFill="1" applyBorder="1" applyAlignment="1">
      <alignment vertical="center" wrapText="1"/>
    </xf>
    <xf numFmtId="0" fontId="2" fillId="4" borderId="9" xfId="0" applyFont="1" applyFill="1" applyBorder="1" applyAlignment="1">
      <alignment vertical="center" wrapText="1"/>
    </xf>
    <xf numFmtId="0" fontId="16" fillId="0" borderId="6" xfId="0" applyFont="1" applyBorder="1" applyAlignment="1">
      <alignment horizontal="right" vertical="center"/>
    </xf>
    <xf numFmtId="0" fontId="2" fillId="0" borderId="6" xfId="0" applyFont="1" applyBorder="1">
      <alignment vertical="center"/>
    </xf>
    <xf numFmtId="0" fontId="2" fillId="3" borderId="1" xfId="0" applyFont="1" applyFill="1" applyBorder="1" applyAlignment="1">
      <alignment horizontal="center" vertical="center"/>
    </xf>
    <xf numFmtId="0" fontId="9" fillId="0" borderId="1" xfId="0" applyFont="1" applyBorder="1" applyAlignment="1" applyProtection="1">
      <alignment vertical="center" shrinkToFit="1"/>
      <protection locked="0"/>
    </xf>
    <xf numFmtId="0" fontId="2" fillId="3" borderId="3" xfId="0" applyFont="1" applyFill="1" applyBorder="1" applyAlignment="1">
      <alignment horizontal="right" vertical="center" wrapText="1"/>
    </xf>
    <xf numFmtId="0" fontId="2" fillId="3" borderId="4" xfId="0" applyFont="1" applyFill="1" applyBorder="1" applyAlignment="1">
      <alignment horizontal="right" vertical="center" wrapText="1"/>
    </xf>
    <xf numFmtId="0" fontId="2" fillId="3" borderId="5" xfId="0" applyFont="1" applyFill="1" applyBorder="1" applyAlignment="1">
      <alignment horizontal="right" vertical="center" wrapText="1"/>
    </xf>
    <xf numFmtId="178" fontId="2" fillId="4" borderId="3" xfId="0" applyNumberFormat="1" applyFont="1" applyFill="1" applyBorder="1" applyAlignment="1">
      <alignment horizontal="right" vertical="center" shrinkToFit="1"/>
    </xf>
    <xf numFmtId="178" fontId="2" fillId="4" borderId="4" xfId="0" applyNumberFormat="1" applyFont="1" applyFill="1" applyBorder="1" applyAlignment="1">
      <alignment horizontal="right" vertical="center" shrinkToFit="1"/>
    </xf>
    <xf numFmtId="178" fontId="2" fillId="4" borderId="5" xfId="0" applyNumberFormat="1" applyFont="1" applyFill="1" applyBorder="1" applyAlignment="1">
      <alignment horizontal="right" vertical="center" shrinkToFit="1"/>
    </xf>
    <xf numFmtId="0" fontId="2" fillId="3" borderId="1" xfId="0" applyFont="1" applyFill="1" applyBorder="1" applyAlignment="1">
      <alignment horizontal="right" vertical="center" wrapText="1"/>
    </xf>
    <xf numFmtId="180" fontId="2" fillId="4" borderId="3" xfId="0" applyNumberFormat="1" applyFont="1" applyFill="1" applyBorder="1" applyAlignment="1">
      <alignment horizontal="right" vertical="center" shrinkToFit="1"/>
    </xf>
    <xf numFmtId="180" fontId="2" fillId="4" borderId="4" xfId="0" applyNumberFormat="1" applyFont="1" applyFill="1" applyBorder="1" applyAlignment="1">
      <alignment horizontal="right" vertical="center" shrinkToFit="1"/>
    </xf>
    <xf numFmtId="180" fontId="2" fillId="4" borderId="5" xfId="0" applyNumberFormat="1" applyFont="1" applyFill="1" applyBorder="1" applyAlignment="1">
      <alignment horizontal="right" vertical="center" shrinkToFit="1"/>
    </xf>
    <xf numFmtId="0" fontId="2" fillId="3" borderId="3" xfId="0" applyFont="1" applyFill="1" applyBorder="1" applyAlignment="1">
      <alignment horizontal="right" vertical="center"/>
    </xf>
    <xf numFmtId="0" fontId="2" fillId="3" borderId="4" xfId="0" applyFont="1" applyFill="1" applyBorder="1" applyAlignment="1">
      <alignment horizontal="right" vertical="center"/>
    </xf>
    <xf numFmtId="0" fontId="2" fillId="3" borderId="5" xfId="0" applyFont="1" applyFill="1" applyBorder="1" applyAlignment="1">
      <alignment horizontal="right" vertical="center"/>
    </xf>
    <xf numFmtId="180" fontId="2" fillId="4" borderId="3" xfId="1" applyNumberFormat="1" applyFont="1" applyFill="1" applyBorder="1" applyAlignment="1" applyProtection="1">
      <alignment horizontal="right" vertical="center" shrinkToFit="1"/>
    </xf>
    <xf numFmtId="180" fontId="2" fillId="4" borderId="4" xfId="1" applyNumberFormat="1" applyFont="1" applyFill="1" applyBorder="1" applyAlignment="1" applyProtection="1">
      <alignment horizontal="right" vertical="center" shrinkToFit="1"/>
    </xf>
    <xf numFmtId="180" fontId="2" fillId="4" borderId="5" xfId="1" applyNumberFormat="1" applyFont="1" applyFill="1" applyBorder="1" applyAlignment="1" applyProtection="1">
      <alignment horizontal="right" vertical="center" shrinkToFit="1"/>
    </xf>
    <xf numFmtId="0" fontId="13" fillId="3" borderId="1" xfId="0" applyFont="1" applyFill="1" applyBorder="1" applyAlignment="1">
      <alignment horizontal="center" vertical="center" wrapText="1"/>
    </xf>
    <xf numFmtId="0" fontId="2" fillId="0" borderId="1" xfId="0" applyFont="1" applyBorder="1" applyAlignment="1" applyProtection="1">
      <alignment horizontal="left" vertical="center" wrapText="1"/>
      <protection locked="0"/>
    </xf>
    <xf numFmtId="0" fontId="10" fillId="0" borderId="10" xfId="0" applyFont="1" applyBorder="1">
      <alignment vertical="center"/>
    </xf>
    <xf numFmtId="0" fontId="10" fillId="0" borderId="2" xfId="0" applyFont="1" applyBorder="1">
      <alignment vertical="center"/>
    </xf>
    <xf numFmtId="0" fontId="10" fillId="0" borderId="8" xfId="0" applyFont="1" applyBorder="1">
      <alignment vertical="center"/>
    </xf>
    <xf numFmtId="0" fontId="2" fillId="4" borderId="4" xfId="0" applyFont="1" applyFill="1" applyBorder="1" applyAlignment="1">
      <alignment vertical="center" wrapText="1" shrinkToFit="1"/>
    </xf>
    <xf numFmtId="0" fontId="2" fillId="4" borderId="5" xfId="0" applyFont="1" applyFill="1" applyBorder="1" applyAlignment="1">
      <alignment vertical="center" wrapText="1" shrinkToFit="1"/>
    </xf>
    <xf numFmtId="0" fontId="15" fillId="4" borderId="3" xfId="0" applyFont="1" applyFill="1" applyBorder="1" applyAlignment="1">
      <alignment vertical="center" shrinkToFit="1"/>
    </xf>
    <xf numFmtId="0" fontId="15" fillId="4" borderId="4" xfId="0" applyFont="1" applyFill="1" applyBorder="1" applyAlignment="1">
      <alignment vertical="center" shrinkToFit="1"/>
    </xf>
    <xf numFmtId="0" fontId="15" fillId="4" borderId="5" xfId="0" applyFont="1" applyFill="1" applyBorder="1" applyAlignment="1">
      <alignment vertical="center" shrinkToFit="1"/>
    </xf>
    <xf numFmtId="0" fontId="2" fillId="0" borderId="16" xfId="0" applyFont="1" applyBorder="1">
      <alignment vertical="center"/>
    </xf>
    <xf numFmtId="0" fontId="2" fillId="0" borderId="17" xfId="0" applyFont="1" applyBorder="1">
      <alignment vertical="center"/>
    </xf>
    <xf numFmtId="0" fontId="2" fillId="0" borderId="18" xfId="0" applyFont="1" applyBorder="1">
      <alignment vertical="center"/>
    </xf>
    <xf numFmtId="0" fontId="9" fillId="3" borderId="1" xfId="0" applyFont="1" applyFill="1" applyBorder="1" applyAlignment="1">
      <alignment horizontal="center" vertical="center" shrinkToFit="1"/>
    </xf>
    <xf numFmtId="0" fontId="9" fillId="0" borderId="4" xfId="0" applyFont="1" applyBorder="1" applyAlignment="1" applyProtection="1">
      <alignment horizontal="center" vertical="center" shrinkToFit="1"/>
      <protection locked="0"/>
    </xf>
    <xf numFmtId="0" fontId="9" fillId="0" borderId="5" xfId="0" applyFont="1" applyBorder="1" applyAlignment="1" applyProtection="1">
      <alignment horizontal="center" vertical="center" shrinkToFit="1"/>
      <protection locked="0"/>
    </xf>
    <xf numFmtId="0" fontId="2" fillId="3" borderId="1" xfId="0" applyFont="1" applyFill="1" applyBorder="1" applyAlignment="1">
      <alignment horizontal="center" vertical="center" wrapText="1" shrinkToFit="1"/>
    </xf>
    <xf numFmtId="0" fontId="2" fillId="3" borderId="1" xfId="0" applyFont="1" applyFill="1" applyBorder="1" applyAlignment="1">
      <alignment horizontal="center" vertical="center" shrinkToFit="1"/>
    </xf>
    <xf numFmtId="0" fontId="2" fillId="3" borderId="3" xfId="0" applyFont="1" applyFill="1" applyBorder="1" applyAlignment="1">
      <alignment horizontal="center" vertical="center" shrinkToFit="1"/>
    </xf>
    <xf numFmtId="0" fontId="2" fillId="3" borderId="5" xfId="0" applyFont="1" applyFill="1" applyBorder="1" applyAlignment="1">
      <alignment horizontal="center" vertical="center" shrinkToFit="1"/>
    </xf>
    <xf numFmtId="0" fontId="9" fillId="3" borderId="3" xfId="0" applyFont="1" applyFill="1" applyBorder="1" applyAlignment="1">
      <alignment horizontal="center" vertical="center" shrinkToFit="1"/>
    </xf>
    <xf numFmtId="0" fontId="9" fillId="3" borderId="4" xfId="0" applyFont="1" applyFill="1" applyBorder="1" applyAlignment="1">
      <alignment horizontal="center" vertical="center" shrinkToFit="1"/>
    </xf>
    <xf numFmtId="0" fontId="9" fillId="3" borderId="5" xfId="0" applyFont="1" applyFill="1" applyBorder="1" applyAlignment="1">
      <alignment horizontal="center" vertical="center" shrinkToFit="1"/>
    </xf>
    <xf numFmtId="0" fontId="10" fillId="0" borderId="13" xfId="0" applyFont="1" applyBorder="1">
      <alignment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0" borderId="1" xfId="0" applyFont="1" applyBorder="1" applyAlignment="1" applyProtection="1">
      <alignment vertical="center" shrinkToFit="1"/>
      <protection locked="0"/>
    </xf>
    <xf numFmtId="0" fontId="2" fillId="0" borderId="14" xfId="0" applyFont="1" applyBorder="1" applyAlignment="1" applyProtection="1">
      <alignment horizontal="center" vertical="center" shrinkToFit="1"/>
      <protection locked="0"/>
    </xf>
    <xf numFmtId="0" fontId="2" fillId="0" borderId="15" xfId="0" applyFont="1" applyBorder="1" applyAlignment="1" applyProtection="1">
      <alignment horizontal="center" vertical="center" shrinkToFit="1"/>
      <protection locked="0"/>
    </xf>
    <xf numFmtId="0" fontId="2" fillId="4" borderId="4" xfId="0" applyFont="1" applyFill="1" applyBorder="1" applyAlignment="1">
      <alignment vertical="center" shrinkToFit="1"/>
    </xf>
    <xf numFmtId="0" fontId="2" fillId="4" borderId="5" xfId="0" applyFont="1" applyFill="1" applyBorder="1" applyAlignment="1">
      <alignment vertical="center" shrinkToFit="1"/>
    </xf>
    <xf numFmtId="0" fontId="9" fillId="0" borderId="3" xfId="0" applyFont="1" applyBorder="1" applyAlignment="1" applyProtection="1">
      <alignment vertical="center" shrinkToFit="1"/>
      <protection locked="0"/>
    </xf>
    <xf numFmtId="0" fontId="9" fillId="0" borderId="4" xfId="0" applyFont="1" applyBorder="1" applyAlignment="1" applyProtection="1">
      <alignment vertical="center" shrinkToFit="1"/>
      <protection locked="0"/>
    </xf>
    <xf numFmtId="0" fontId="9" fillId="0" borderId="3" xfId="0" applyFont="1" applyBorder="1" applyAlignment="1" applyProtection="1">
      <alignment horizontal="center" vertical="center" shrinkToFit="1"/>
      <protection locked="0"/>
    </xf>
    <xf numFmtId="0" fontId="2" fillId="4" borderId="4" xfId="0" applyFont="1" applyFill="1" applyBorder="1" applyAlignment="1">
      <alignment vertical="center" wrapText="1"/>
    </xf>
    <xf numFmtId="0" fontId="2" fillId="4" borderId="6" xfId="0" applyFont="1" applyFill="1" applyBorder="1" applyAlignment="1">
      <alignment vertical="center" wrapText="1" shrinkToFit="1"/>
    </xf>
    <xf numFmtId="0" fontId="2" fillId="4" borderId="9" xfId="0" applyFont="1" applyFill="1" applyBorder="1" applyAlignment="1">
      <alignment vertical="center" wrapText="1" shrinkToFi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3" fontId="2" fillId="0" borderId="3" xfId="0" applyNumberFormat="1" applyFont="1" applyBorder="1" applyAlignment="1" applyProtection="1">
      <alignment horizontal="right" vertical="center" shrinkToFit="1"/>
      <protection locked="0"/>
    </xf>
    <xf numFmtId="3" fontId="2" fillId="0" borderId="4" xfId="0" applyNumberFormat="1" applyFont="1" applyBorder="1" applyAlignment="1" applyProtection="1">
      <alignment horizontal="right" vertical="center" shrinkToFit="1"/>
      <protection locked="0"/>
    </xf>
    <xf numFmtId="182" fontId="2" fillId="4" borderId="4" xfId="0" applyNumberFormat="1" applyFont="1" applyFill="1" applyBorder="1" applyAlignment="1">
      <alignment horizontal="left" vertical="center"/>
    </xf>
    <xf numFmtId="182" fontId="2" fillId="4" borderId="5" xfId="0" applyNumberFormat="1" applyFont="1" applyFill="1" applyBorder="1" applyAlignment="1">
      <alignment horizontal="left" vertical="center"/>
    </xf>
    <xf numFmtId="179" fontId="2" fillId="3" borderId="3" xfId="0" applyNumberFormat="1" applyFont="1" applyFill="1" applyBorder="1" applyAlignment="1">
      <alignment horizontal="center" vertical="center"/>
    </xf>
    <xf numFmtId="179" fontId="2" fillId="3" borderId="4" xfId="0" applyNumberFormat="1" applyFont="1" applyFill="1" applyBorder="1" applyAlignment="1">
      <alignment horizontal="center" vertical="center"/>
    </xf>
    <xf numFmtId="179" fontId="2" fillId="3" borderId="5" xfId="0" applyNumberFormat="1" applyFont="1" applyFill="1" applyBorder="1" applyAlignment="1">
      <alignment horizontal="center" vertical="center"/>
    </xf>
    <xf numFmtId="183" fontId="2" fillId="4" borderId="3" xfId="0" applyNumberFormat="1" applyFont="1" applyFill="1" applyBorder="1" applyAlignment="1" applyProtection="1">
      <alignment horizontal="right" vertical="center" shrinkToFit="1"/>
    </xf>
    <xf numFmtId="183" fontId="2" fillId="4" borderId="4" xfId="0" applyNumberFormat="1" applyFont="1" applyFill="1" applyBorder="1" applyAlignment="1" applyProtection="1">
      <alignment horizontal="right" vertical="center" shrinkToFit="1"/>
    </xf>
    <xf numFmtId="0" fontId="2" fillId="0" borderId="3" xfId="0" applyFont="1" applyBorder="1" applyAlignment="1" applyProtection="1">
      <alignment horizontal="right" vertical="center" shrinkToFit="1"/>
      <protection locked="0"/>
    </xf>
    <xf numFmtId="0" fontId="2" fillId="0" borderId="4" xfId="0" applyFont="1" applyBorder="1" applyAlignment="1" applyProtection="1">
      <alignment horizontal="right" vertical="center" shrinkToFit="1"/>
      <protection locked="0"/>
    </xf>
    <xf numFmtId="0" fontId="2" fillId="4" borderId="4" xfId="0" applyFont="1" applyFill="1" applyBorder="1">
      <alignment vertical="center"/>
    </xf>
    <xf numFmtId="0" fontId="2" fillId="4" borderId="5" xfId="0" applyFont="1" applyFill="1" applyBorder="1">
      <alignment vertical="center"/>
    </xf>
    <xf numFmtId="0" fontId="8" fillId="0" borderId="0" xfId="0" applyFont="1" applyAlignment="1">
      <alignment horizontal="center" vertical="center"/>
    </xf>
    <xf numFmtId="0" fontId="2" fillId="3" borderId="7"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11" xfId="0" applyFont="1" applyFill="1" applyBorder="1" applyAlignment="1">
      <alignment horizontal="center" vertical="center" wrapText="1"/>
    </xf>
    <xf numFmtId="0" fontId="2" fillId="3" borderId="0" xfId="0" applyFont="1" applyFill="1" applyAlignment="1">
      <alignment horizontal="center" vertical="center" wrapText="1"/>
    </xf>
    <xf numFmtId="0" fontId="2" fillId="3" borderId="12"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4" borderId="20" xfId="0" applyFont="1" applyFill="1" applyBorder="1">
      <alignment vertical="center"/>
    </xf>
    <xf numFmtId="0" fontId="11" fillId="4" borderId="20" xfId="0" applyFont="1" applyFill="1" applyBorder="1">
      <alignment vertical="center"/>
    </xf>
    <xf numFmtId="0" fontId="11" fillId="4" borderId="21" xfId="0" applyFont="1" applyFill="1" applyBorder="1">
      <alignment vertical="center"/>
    </xf>
    <xf numFmtId="0" fontId="2" fillId="4" borderId="26" xfId="0" applyFont="1" applyFill="1" applyBorder="1">
      <alignment vertical="center"/>
    </xf>
    <xf numFmtId="0" fontId="11" fillId="4" borderId="26" xfId="0" applyFont="1" applyFill="1" applyBorder="1">
      <alignment vertical="center"/>
    </xf>
    <xf numFmtId="0" fontId="11" fillId="4" borderId="27" xfId="0" applyFont="1" applyFill="1" applyBorder="1">
      <alignment vertical="center"/>
    </xf>
    <xf numFmtId="179" fontId="2" fillId="4" borderId="3" xfId="0" applyNumberFormat="1" applyFont="1" applyFill="1" applyBorder="1" applyAlignment="1">
      <alignment horizontal="center" vertical="center"/>
    </xf>
    <xf numFmtId="179" fontId="2" fillId="4" borderId="4" xfId="0" applyNumberFormat="1" applyFont="1" applyFill="1" applyBorder="1" applyAlignment="1">
      <alignment horizontal="center" vertical="center"/>
    </xf>
    <xf numFmtId="0" fontId="2" fillId="0" borderId="4" xfId="0" applyFont="1" applyBorder="1" applyAlignment="1" applyProtection="1">
      <alignment vertical="center" shrinkToFit="1"/>
      <protection locked="0"/>
    </xf>
    <xf numFmtId="0" fontId="2" fillId="4" borderId="6" xfId="0" applyFont="1" applyFill="1" applyBorder="1">
      <alignment vertical="center"/>
    </xf>
    <xf numFmtId="0" fontId="2" fillId="4" borderId="9" xfId="0" applyFont="1" applyFill="1" applyBorder="1">
      <alignment vertical="center"/>
    </xf>
    <xf numFmtId="0" fontId="2" fillId="3" borderId="1" xfId="0" applyFont="1" applyFill="1" applyBorder="1" applyAlignment="1">
      <alignment horizontal="center" vertical="center" wrapText="1"/>
    </xf>
    <xf numFmtId="0" fontId="2" fillId="0" borderId="1" xfId="0" applyFont="1" applyBorder="1" applyAlignment="1" applyProtection="1">
      <alignment horizontal="center" vertical="center" shrinkToFit="1"/>
      <protection locked="0"/>
    </xf>
    <xf numFmtId="181" fontId="2" fillId="2" borderId="3" xfId="0" applyNumberFormat="1" applyFont="1" applyFill="1" applyBorder="1" applyAlignment="1">
      <alignment horizontal="right" vertical="center" shrinkToFit="1"/>
    </xf>
    <xf numFmtId="181" fontId="2" fillId="2" borderId="4" xfId="0" applyNumberFormat="1" applyFont="1" applyFill="1" applyBorder="1" applyAlignment="1">
      <alignment horizontal="right" vertical="center" shrinkToFit="1"/>
    </xf>
    <xf numFmtId="181" fontId="2" fillId="2" borderId="5" xfId="0" applyNumberFormat="1" applyFont="1" applyFill="1" applyBorder="1" applyAlignment="1">
      <alignment horizontal="right" vertical="center" shrinkToFit="1"/>
    </xf>
    <xf numFmtId="181" fontId="2" fillId="4" borderId="3" xfId="0" applyNumberFormat="1" applyFont="1" applyFill="1" applyBorder="1" applyAlignment="1">
      <alignment horizontal="right" vertical="center" shrinkToFit="1"/>
    </xf>
    <xf numFmtId="181" fontId="2" fillId="4" borderId="4" xfId="0" applyNumberFormat="1" applyFont="1" applyFill="1" applyBorder="1" applyAlignment="1">
      <alignment horizontal="right" vertical="center" shrinkToFit="1"/>
    </xf>
    <xf numFmtId="181" fontId="2" fillId="4" borderId="5" xfId="0" applyNumberFormat="1" applyFont="1" applyFill="1" applyBorder="1" applyAlignment="1">
      <alignment horizontal="right" vertical="center" shrinkToFit="1"/>
    </xf>
    <xf numFmtId="0" fontId="2" fillId="0" borderId="3" xfId="0" applyFont="1" applyBorder="1" applyAlignment="1" applyProtection="1">
      <alignment horizontal="center" vertical="center" shrinkToFit="1"/>
      <protection locked="0"/>
    </xf>
    <xf numFmtId="0" fontId="2" fillId="0" borderId="4" xfId="0" applyFont="1" applyBorder="1" applyAlignment="1" applyProtection="1">
      <alignment horizontal="center" vertical="center" shrinkToFit="1"/>
      <protection locked="0"/>
    </xf>
    <xf numFmtId="0" fontId="2" fillId="0" borderId="5" xfId="0" applyFont="1" applyBorder="1" applyAlignment="1" applyProtection="1">
      <alignment horizontal="center" vertical="center" shrinkToFit="1"/>
      <protection locked="0"/>
    </xf>
    <xf numFmtId="178" fontId="2" fillId="0" borderId="1" xfId="0" applyNumberFormat="1" applyFont="1" applyBorder="1" applyAlignment="1" applyProtection="1">
      <alignment horizontal="right" vertical="center" shrinkToFit="1"/>
      <protection locked="0"/>
    </xf>
    <xf numFmtId="179" fontId="2" fillId="3" borderId="1" xfId="0" applyNumberFormat="1" applyFont="1" applyFill="1" applyBorder="1" applyAlignment="1">
      <alignment horizontal="center" vertical="center"/>
    </xf>
    <xf numFmtId="179" fontId="2" fillId="3" borderId="1" xfId="0" applyNumberFormat="1" applyFont="1" applyFill="1" applyBorder="1" applyAlignment="1">
      <alignment horizontal="center" vertical="center" shrinkToFit="1"/>
    </xf>
    <xf numFmtId="0" fontId="2" fillId="3" borderId="4" xfId="0" applyFont="1" applyFill="1" applyBorder="1" applyAlignment="1">
      <alignment horizontal="center" vertical="center" shrinkToFit="1"/>
    </xf>
    <xf numFmtId="181" fontId="2" fillId="0" borderId="1" xfId="0" applyNumberFormat="1" applyFont="1" applyBorder="1" applyAlignment="1" applyProtection="1">
      <alignment horizontal="right" vertical="center" shrinkToFit="1"/>
      <protection locked="0"/>
    </xf>
    <xf numFmtId="0" fontId="2" fillId="0" borderId="3" xfId="0" applyFont="1" applyBorder="1" applyAlignment="1" applyProtection="1">
      <alignment vertical="center" shrinkToFit="1"/>
      <protection locked="0"/>
    </xf>
    <xf numFmtId="0" fontId="2" fillId="0" borderId="5" xfId="0" applyFont="1" applyBorder="1" applyAlignment="1" applyProtection="1">
      <alignment vertical="center" shrinkToFit="1"/>
      <protection locked="0"/>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15" fillId="4" borderId="5" xfId="0" applyFont="1" applyFill="1" applyBorder="1">
      <alignment vertical="center"/>
    </xf>
    <xf numFmtId="0" fontId="15" fillId="4" borderId="1" xfId="0" applyFont="1" applyFill="1" applyBorder="1">
      <alignment vertical="center"/>
    </xf>
    <xf numFmtId="0" fontId="11" fillId="4" borderId="6" xfId="0" applyFont="1" applyFill="1" applyBorder="1" applyAlignment="1">
      <alignment horizontal="left" vertical="center" wrapText="1"/>
    </xf>
    <xf numFmtId="0" fontId="11" fillId="4" borderId="9" xfId="0" applyFont="1" applyFill="1" applyBorder="1" applyAlignment="1">
      <alignment horizontal="left" vertical="center" wrapText="1"/>
    </xf>
    <xf numFmtId="0" fontId="11" fillId="4" borderId="13" xfId="0" applyFont="1" applyFill="1" applyBorder="1" applyAlignment="1">
      <alignment horizontal="left" vertical="center" wrapText="1"/>
    </xf>
    <xf numFmtId="0" fontId="11" fillId="4" borderId="10" xfId="0" applyFont="1" applyFill="1" applyBorder="1" applyAlignment="1">
      <alignment horizontal="left" vertical="center" wrapText="1"/>
    </xf>
    <xf numFmtId="0" fontId="2" fillId="4" borderId="20" xfId="0" applyFont="1" applyFill="1" applyBorder="1" applyAlignment="1">
      <alignment horizontal="center" vertical="center" shrinkToFit="1"/>
    </xf>
    <xf numFmtId="0" fontId="2" fillId="4" borderId="26" xfId="0" applyFont="1" applyFill="1" applyBorder="1" applyAlignment="1">
      <alignment horizontal="center" vertical="center" shrinkToFit="1"/>
    </xf>
    <xf numFmtId="0" fontId="2" fillId="4" borderId="21" xfId="0" applyFont="1" applyFill="1" applyBorder="1" applyAlignment="1">
      <alignment horizontal="center" vertical="center" shrinkToFit="1"/>
    </xf>
    <xf numFmtId="0" fontId="9" fillId="0" borderId="26" xfId="0" applyFont="1" applyBorder="1" applyAlignment="1" applyProtection="1">
      <alignment horizontal="center" vertical="center" shrinkToFit="1"/>
      <protection locked="0"/>
    </xf>
    <xf numFmtId="0" fontId="9" fillId="0" borderId="27" xfId="0" applyFont="1" applyBorder="1" applyAlignment="1" applyProtection="1">
      <alignment horizontal="center" vertical="center" shrinkToFit="1"/>
      <protection locked="0"/>
    </xf>
    <xf numFmtId="0" fontId="2" fillId="3" borderId="28" xfId="0" applyFont="1" applyFill="1" applyBorder="1" applyAlignment="1">
      <alignment horizontal="center" vertical="center" textRotation="255"/>
    </xf>
    <xf numFmtId="0" fontId="2" fillId="3" borderId="29" xfId="0" applyFont="1" applyFill="1" applyBorder="1" applyAlignment="1">
      <alignment horizontal="center" vertical="center" textRotation="255"/>
    </xf>
    <xf numFmtId="0" fontId="2" fillId="3" borderId="2" xfId="0" applyFont="1" applyFill="1" applyBorder="1" applyAlignment="1">
      <alignment horizontal="center" vertical="center" textRotation="255"/>
    </xf>
    <xf numFmtId="0" fontId="2" fillId="3" borderId="7" xfId="0" applyFont="1" applyFill="1" applyBorder="1" applyAlignment="1">
      <alignment horizontal="center" vertical="center" textRotation="255"/>
    </xf>
    <xf numFmtId="0" fontId="2" fillId="3" borderId="11" xfId="0" applyFont="1" applyFill="1" applyBorder="1" applyAlignment="1">
      <alignment horizontal="center" vertical="center" textRotation="255"/>
    </xf>
    <xf numFmtId="0" fontId="2" fillId="3" borderId="8" xfId="0" applyFont="1" applyFill="1" applyBorder="1" applyAlignment="1">
      <alignment horizontal="center" vertical="center" textRotation="255"/>
    </xf>
    <xf numFmtId="180" fontId="2" fillId="0" borderId="3" xfId="0" applyNumberFormat="1" applyFont="1" applyBorder="1" applyAlignment="1" applyProtection="1">
      <alignment horizontal="right" vertical="center" shrinkToFit="1"/>
      <protection locked="0"/>
    </xf>
    <xf numFmtId="180" fontId="2" fillId="0" borderId="4" xfId="0" applyNumberFormat="1" applyFont="1" applyBorder="1" applyAlignment="1" applyProtection="1">
      <alignment horizontal="right" vertical="center" shrinkToFit="1"/>
      <protection locked="0"/>
    </xf>
    <xf numFmtId="180" fontId="2" fillId="0" borderId="5" xfId="0" applyNumberFormat="1" applyFont="1" applyBorder="1" applyAlignment="1" applyProtection="1">
      <alignment horizontal="right" vertical="center" shrinkToFit="1"/>
      <protection locked="0"/>
    </xf>
    <xf numFmtId="184" fontId="2" fillId="0" borderId="3" xfId="0" applyNumberFormat="1" applyFont="1" applyBorder="1" applyAlignment="1" applyProtection="1">
      <alignment horizontal="center" vertical="center" shrinkToFit="1"/>
      <protection locked="0"/>
    </xf>
    <xf numFmtId="184" fontId="2" fillId="0" borderId="4" xfId="0" applyNumberFormat="1" applyFont="1" applyBorder="1" applyAlignment="1" applyProtection="1">
      <alignment horizontal="center" vertical="center" shrinkToFit="1"/>
      <protection locked="0"/>
    </xf>
    <xf numFmtId="184" fontId="2" fillId="0" borderId="5" xfId="0" applyNumberFormat="1" applyFont="1" applyBorder="1" applyAlignment="1" applyProtection="1">
      <alignment horizontal="center" vertical="center" shrinkToFit="1"/>
      <protection locked="0"/>
    </xf>
    <xf numFmtId="0" fontId="9" fillId="0" borderId="0" xfId="0" applyFont="1" applyAlignment="1">
      <alignment horizontal="left" vertical="center" wrapText="1"/>
    </xf>
    <xf numFmtId="0" fontId="8" fillId="0" borderId="0" xfId="0" applyFont="1" applyAlignment="1">
      <alignment horizontal="center" vertical="center" wrapText="1"/>
    </xf>
    <xf numFmtId="0" fontId="14" fillId="4" borderId="4" xfId="0" applyFont="1" applyFill="1" applyBorder="1" applyAlignment="1">
      <alignment vertical="center" wrapText="1"/>
    </xf>
    <xf numFmtId="0" fontId="14" fillId="4" borderId="5" xfId="0" applyFont="1" applyFill="1" applyBorder="1" applyAlignment="1">
      <alignment vertical="center" wrapText="1"/>
    </xf>
    <xf numFmtId="0" fontId="9" fillId="3" borderId="1" xfId="0" applyFont="1" applyFill="1" applyBorder="1" applyAlignment="1">
      <alignment horizontal="center" vertical="center" wrapText="1"/>
    </xf>
    <xf numFmtId="38" fontId="2" fillId="4" borderId="3" xfId="1" applyFont="1" applyFill="1" applyBorder="1" applyAlignment="1" applyProtection="1">
      <alignment horizontal="right" vertical="center" shrinkToFit="1"/>
    </xf>
    <xf numFmtId="38" fontId="2" fillId="4" borderId="4" xfId="1" applyFont="1" applyFill="1" applyBorder="1" applyAlignment="1" applyProtection="1">
      <alignment horizontal="right" vertical="center" shrinkToFit="1"/>
    </xf>
    <xf numFmtId="0" fontId="2" fillId="4" borderId="3" xfId="0" applyFont="1" applyFill="1" applyBorder="1">
      <alignment vertical="center"/>
    </xf>
    <xf numFmtId="0" fontId="9" fillId="3" borderId="1" xfId="0" applyFont="1" applyFill="1" applyBorder="1" applyAlignment="1">
      <alignment horizontal="center" vertical="center" textRotation="255" wrapText="1"/>
    </xf>
    <xf numFmtId="0" fontId="2" fillId="4" borderId="21" xfId="0" applyFont="1" applyFill="1" applyBorder="1">
      <alignment vertical="center"/>
    </xf>
    <xf numFmtId="0" fontId="2" fillId="4" borderId="23" xfId="0" applyFont="1" applyFill="1" applyBorder="1">
      <alignment vertical="center"/>
    </xf>
    <xf numFmtId="0" fontId="2" fillId="4" borderId="26" xfId="0" applyFont="1" applyFill="1" applyBorder="1" applyAlignment="1">
      <alignment horizontal="distributed" vertical="center"/>
    </xf>
    <xf numFmtId="0" fontId="2" fillId="4" borderId="36" xfId="0" applyFont="1" applyFill="1" applyBorder="1" applyAlignment="1">
      <alignment horizontal="distributed" vertical="center"/>
    </xf>
    <xf numFmtId="0" fontId="11" fillId="4" borderId="33" xfId="0" applyFont="1" applyFill="1" applyBorder="1" applyAlignment="1">
      <alignment vertical="center" wrapText="1"/>
    </xf>
    <xf numFmtId="0" fontId="11" fillId="4" borderId="33" xfId="0" applyFont="1" applyFill="1" applyBorder="1">
      <alignment vertical="center"/>
    </xf>
    <xf numFmtId="0" fontId="11" fillId="4" borderId="34" xfId="0" applyFont="1" applyFill="1" applyBorder="1">
      <alignment vertical="center"/>
    </xf>
    <xf numFmtId="0" fontId="11" fillId="4" borderId="31" xfId="0" applyFont="1" applyFill="1" applyBorder="1">
      <alignment vertical="center"/>
    </xf>
    <xf numFmtId="0" fontId="11" fillId="4" borderId="35" xfId="0" applyFont="1" applyFill="1" applyBorder="1">
      <alignment vertical="center"/>
    </xf>
    <xf numFmtId="0" fontId="7" fillId="0" borderId="32" xfId="0" applyFont="1" applyBorder="1" applyAlignment="1" applyProtection="1">
      <alignment horizontal="center" vertical="center"/>
      <protection locked="0"/>
    </xf>
    <xf numFmtId="0" fontId="7" fillId="0" borderId="11" xfId="0" applyFont="1" applyBorder="1" applyAlignment="1" applyProtection="1">
      <alignment horizontal="center" vertical="center"/>
      <protection locked="0"/>
    </xf>
    <xf numFmtId="0" fontId="7" fillId="0" borderId="8" xfId="0" applyFont="1" applyBorder="1" applyAlignment="1" applyProtection="1">
      <alignment horizontal="center" vertical="center"/>
      <protection locked="0"/>
    </xf>
    <xf numFmtId="0" fontId="2" fillId="4" borderId="1" xfId="0" applyFont="1" applyFill="1" applyBorder="1" applyAlignment="1">
      <alignment horizontal="center" vertical="center" wrapText="1"/>
    </xf>
    <xf numFmtId="0" fontId="2" fillId="4" borderId="1" xfId="0" applyFont="1" applyFill="1" applyBorder="1" applyAlignment="1">
      <alignment horizontal="center" vertical="center"/>
    </xf>
    <xf numFmtId="0" fontId="2" fillId="4" borderId="28" xfId="0" applyFont="1" applyFill="1" applyBorder="1" applyAlignment="1">
      <alignment vertical="center" wrapText="1"/>
    </xf>
    <xf numFmtId="0" fontId="7" fillId="0" borderId="1" xfId="0" applyFont="1" applyBorder="1" applyAlignment="1" applyProtection="1">
      <alignment horizontal="center" vertical="center"/>
      <protection locked="0"/>
    </xf>
    <xf numFmtId="0" fontId="7" fillId="4" borderId="1" xfId="0" applyFont="1" applyFill="1" applyBorder="1" applyAlignment="1">
      <alignment horizontal="center" vertical="center"/>
    </xf>
    <xf numFmtId="0" fontId="2" fillId="4" borderId="7" xfId="0" applyFont="1" applyFill="1" applyBorder="1" applyAlignment="1">
      <alignment vertical="center" wrapText="1" shrinkToFit="1"/>
    </xf>
    <xf numFmtId="0" fontId="2" fillId="4" borderId="3" xfId="0" applyFont="1" applyFill="1" applyBorder="1" applyAlignment="1">
      <alignment vertical="center" wrapText="1" shrinkToFit="1"/>
    </xf>
    <xf numFmtId="0" fontId="2" fillId="0" borderId="6" xfId="0" applyFont="1" applyBorder="1" applyAlignment="1">
      <alignment horizontal="center" vertical="center" shrinkToFit="1"/>
    </xf>
    <xf numFmtId="0" fontId="19" fillId="0" borderId="0" xfId="0" applyFont="1" applyAlignment="1">
      <alignment horizontal="center" vertical="center"/>
    </xf>
    <xf numFmtId="0" fontId="20" fillId="0" borderId="0" xfId="0" applyFont="1" applyAlignment="1">
      <alignment horizontal="center" vertical="center"/>
    </xf>
    <xf numFmtId="0" fontId="2" fillId="0" borderId="0" xfId="0" applyFont="1" applyAlignment="1">
      <alignment horizontal="left" vertical="center" wrapText="1"/>
    </xf>
    <xf numFmtId="0" fontId="0" fillId="0" borderId="0" xfId="0" applyAlignment="1">
      <alignment horizontal="left" vertical="center" wrapText="1"/>
    </xf>
    <xf numFmtId="0" fontId="13" fillId="0" borderId="6" xfId="0" applyFont="1" applyBorder="1" applyAlignment="1">
      <alignment horizontal="left" vertical="center" wrapText="1"/>
    </xf>
    <xf numFmtId="0" fontId="13" fillId="0" borderId="0" xfId="0" applyFont="1" applyAlignment="1">
      <alignment horizontal="left" vertical="center" wrapText="1"/>
    </xf>
    <xf numFmtId="0" fontId="16" fillId="0" borderId="13" xfId="0" applyFont="1" applyBorder="1" applyAlignment="1">
      <alignment horizontal="right" vertical="center"/>
    </xf>
    <xf numFmtId="0" fontId="2" fillId="0" borderId="26" xfId="0" applyFont="1" applyBorder="1" applyAlignment="1" applyProtection="1">
      <alignment horizontal="center" vertical="center" shrinkToFit="1"/>
      <protection locked="0"/>
    </xf>
    <xf numFmtId="0" fontId="2" fillId="0" borderId="27" xfId="0" applyFont="1" applyBorder="1" applyAlignment="1" applyProtection="1">
      <alignment horizontal="center" vertical="center" shrinkToFit="1"/>
      <protection locked="0"/>
    </xf>
    <xf numFmtId="0" fontId="2" fillId="0" borderId="37" xfId="0" applyFont="1" applyBorder="1" applyAlignment="1" applyProtection="1">
      <alignment vertical="center" shrinkToFit="1"/>
      <protection locked="0"/>
    </xf>
    <xf numFmtId="0" fontId="2" fillId="0" borderId="26" xfId="0" applyFont="1" applyBorder="1" applyAlignment="1" applyProtection="1">
      <alignment vertical="center" shrinkToFit="1"/>
      <protection locked="0"/>
    </xf>
    <xf numFmtId="0" fontId="2" fillId="0" borderId="36" xfId="0" applyFont="1" applyBorder="1" applyAlignment="1" applyProtection="1">
      <alignment vertical="center" shrinkToFit="1"/>
      <protection locked="0"/>
    </xf>
    <xf numFmtId="0" fontId="2" fillId="4" borderId="37" xfId="0" applyFont="1" applyFill="1" applyBorder="1" applyAlignment="1">
      <alignment horizontal="center" vertical="center" shrinkToFit="1"/>
    </xf>
    <xf numFmtId="0" fontId="2" fillId="4" borderId="36" xfId="0" applyFont="1" applyFill="1" applyBorder="1" applyAlignment="1">
      <alignment horizontal="center" vertical="center" shrinkToFit="1"/>
    </xf>
    <xf numFmtId="0" fontId="11" fillId="4" borderId="23" xfId="0" applyFont="1" applyFill="1" applyBorder="1">
      <alignment vertical="center"/>
    </xf>
    <xf numFmtId="0" fontId="11" fillId="4" borderId="24" xfId="0" applyFont="1" applyFill="1" applyBorder="1">
      <alignment vertical="center"/>
    </xf>
    <xf numFmtId="0" fontId="2" fillId="4" borderId="4" xfId="0" applyFont="1" applyFill="1" applyBorder="1" applyAlignment="1">
      <alignment horizontal="left" vertical="center" wrapText="1"/>
    </xf>
    <xf numFmtId="0" fontId="2" fillId="4" borderId="4" xfId="0" applyFont="1" applyFill="1" applyBorder="1" applyAlignment="1">
      <alignment horizontal="left" vertical="center" shrinkToFit="1"/>
    </xf>
    <xf numFmtId="0" fontId="11" fillId="4" borderId="23" xfId="0" applyFont="1" applyFill="1" applyBorder="1" applyAlignment="1">
      <alignment vertical="center" shrinkToFit="1"/>
    </xf>
    <xf numFmtId="0" fontId="11" fillId="4" borderId="24" xfId="0" applyFont="1" applyFill="1" applyBorder="1" applyAlignment="1">
      <alignment vertical="center" shrinkToFit="1"/>
    </xf>
    <xf numFmtId="0" fontId="2" fillId="0" borderId="39" xfId="0" applyFont="1" applyBorder="1" applyAlignment="1" applyProtection="1">
      <alignment vertical="center" shrinkToFit="1"/>
      <protection locked="0"/>
    </xf>
    <xf numFmtId="0" fontId="2" fillId="0" borderId="23" xfId="0" applyFont="1" applyBorder="1" applyAlignment="1" applyProtection="1">
      <alignment vertical="center" shrinkToFit="1"/>
      <protection locked="0"/>
    </xf>
    <xf numFmtId="0" fontId="2" fillId="0" borderId="24" xfId="0" applyFont="1" applyBorder="1" applyAlignment="1" applyProtection="1">
      <alignment vertical="center" shrinkToFit="1"/>
      <protection locked="0"/>
    </xf>
    <xf numFmtId="0" fontId="2" fillId="4" borderId="33" xfId="0" applyFont="1" applyFill="1" applyBorder="1" applyAlignment="1">
      <alignment horizontal="center" vertical="center"/>
    </xf>
    <xf numFmtId="0" fontId="2" fillId="4" borderId="40" xfId="0" applyFont="1" applyFill="1" applyBorder="1" applyAlignment="1">
      <alignment horizontal="center" vertical="center"/>
    </xf>
    <xf numFmtId="0" fontId="2" fillId="4" borderId="41" xfId="0" applyFont="1" applyFill="1" applyBorder="1" applyAlignment="1">
      <alignment horizontal="center" vertical="center"/>
    </xf>
    <xf numFmtId="0" fontId="2" fillId="4" borderId="23" xfId="0" applyFont="1" applyFill="1" applyBorder="1" applyAlignment="1">
      <alignment horizontal="center" vertical="center"/>
    </xf>
    <xf numFmtId="0" fontId="2" fillId="4" borderId="38" xfId="0" applyFont="1" applyFill="1" applyBorder="1" applyAlignment="1">
      <alignment horizontal="center" vertical="center"/>
    </xf>
    <xf numFmtId="0" fontId="2" fillId="4" borderId="26" xfId="0" applyFont="1" applyFill="1" applyBorder="1" applyAlignment="1">
      <alignment horizontal="center" vertical="center"/>
    </xf>
    <xf numFmtId="0" fontId="2" fillId="4" borderId="36" xfId="0" applyFont="1" applyFill="1" applyBorder="1" applyAlignment="1">
      <alignment horizontal="center" vertical="center"/>
    </xf>
    <xf numFmtId="0" fontId="7" fillId="0" borderId="33" xfId="0" applyFont="1" applyBorder="1" applyAlignment="1" applyProtection="1">
      <alignment horizontal="center" vertical="center"/>
      <protection locked="0"/>
    </xf>
    <xf numFmtId="0" fontId="7" fillId="0" borderId="31" xfId="0" applyFont="1" applyBorder="1" applyAlignment="1" applyProtection="1">
      <alignment horizontal="center" vertical="center"/>
      <protection locked="0"/>
    </xf>
    <xf numFmtId="0" fontId="2" fillId="3" borderId="7"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9" xfId="0" applyFont="1" applyFill="1" applyBorder="1" applyAlignment="1">
      <alignment horizontal="center" vertical="center"/>
    </xf>
    <xf numFmtId="0" fontId="2" fillId="4" borderId="3" xfId="0" applyFont="1" applyFill="1" applyBorder="1" applyAlignment="1">
      <alignment horizontal="right" vertical="center"/>
    </xf>
    <xf numFmtId="0" fontId="2" fillId="4" borderId="4" xfId="0" applyFont="1" applyFill="1" applyBorder="1" applyAlignment="1">
      <alignment horizontal="right" vertical="center"/>
    </xf>
    <xf numFmtId="0" fontId="2" fillId="4" borderId="33" xfId="0" applyFont="1" applyFill="1" applyBorder="1" applyAlignment="1" applyProtection="1">
      <alignment horizontal="center" vertical="center"/>
    </xf>
    <xf numFmtId="0" fontId="2" fillId="4" borderId="40" xfId="0" applyFont="1" applyFill="1" applyBorder="1" applyAlignment="1" applyProtection="1">
      <alignment horizontal="center" vertical="center"/>
    </xf>
    <xf numFmtId="0" fontId="2" fillId="4" borderId="13" xfId="0" applyFont="1" applyFill="1" applyBorder="1" applyAlignment="1" applyProtection="1">
      <alignment horizontal="center" vertical="center"/>
    </xf>
    <xf numFmtId="0" fontId="2" fillId="4" borderId="41" xfId="0" applyFont="1" applyFill="1" applyBorder="1" applyAlignment="1" applyProtection="1">
      <alignment horizontal="center" vertical="center"/>
    </xf>
    <xf numFmtId="0" fontId="2" fillId="4" borderId="23" xfId="0" applyFont="1" applyFill="1" applyBorder="1" applyAlignment="1" applyProtection="1">
      <alignment horizontal="center" vertical="center"/>
    </xf>
    <xf numFmtId="0" fontId="2" fillId="4" borderId="38" xfId="0" applyFont="1" applyFill="1" applyBorder="1" applyAlignment="1" applyProtection="1">
      <alignment horizontal="center" vertical="center"/>
    </xf>
    <xf numFmtId="0" fontId="2" fillId="0" borderId="39" xfId="0" applyFont="1" applyBorder="1" applyAlignment="1" applyProtection="1">
      <alignment vertical="center" shrinkToFit="1"/>
    </xf>
    <xf numFmtId="0" fontId="2" fillId="0" borderId="23" xfId="0" applyFont="1" applyBorder="1" applyAlignment="1" applyProtection="1">
      <alignment vertical="center" shrinkToFit="1"/>
    </xf>
    <xf numFmtId="0" fontId="2" fillId="0" borderId="24" xfId="0" applyFont="1" applyBorder="1" applyAlignment="1" applyProtection="1">
      <alignment vertical="center" shrinkToFit="1"/>
    </xf>
    <xf numFmtId="0" fontId="2" fillId="4" borderId="26" xfId="0" applyFont="1" applyFill="1" applyBorder="1" applyAlignment="1" applyProtection="1">
      <alignment horizontal="center" vertical="center"/>
    </xf>
    <xf numFmtId="0" fontId="2" fillId="4" borderId="36" xfId="0" applyFont="1" applyFill="1" applyBorder="1" applyAlignment="1" applyProtection="1">
      <alignment horizontal="center" vertical="center"/>
    </xf>
    <xf numFmtId="0" fontId="2" fillId="3" borderId="3" xfId="0" applyFont="1" applyFill="1" applyBorder="1" applyAlignment="1" applyProtection="1">
      <alignment horizontal="center" vertical="center"/>
    </xf>
    <xf numFmtId="0" fontId="2" fillId="3" borderId="4" xfId="0" applyFont="1" applyFill="1" applyBorder="1" applyAlignment="1" applyProtection="1">
      <alignment horizontal="center" vertical="center"/>
    </xf>
    <xf numFmtId="0" fontId="2" fillId="3" borderId="5" xfId="0" applyFont="1" applyFill="1" applyBorder="1" applyAlignment="1" applyProtection="1">
      <alignment horizontal="center" vertical="center"/>
    </xf>
    <xf numFmtId="184" fontId="5" fillId="0" borderId="3" xfId="0" applyNumberFormat="1" applyFont="1" applyBorder="1" applyAlignment="1" applyProtection="1">
      <alignment horizontal="center" vertical="center" shrinkToFit="1"/>
    </xf>
    <xf numFmtId="184" fontId="5" fillId="0" borderId="4" xfId="0" applyNumberFormat="1" applyFont="1" applyBorder="1" applyAlignment="1" applyProtection="1">
      <alignment horizontal="center" vertical="center" shrinkToFit="1"/>
    </xf>
    <xf numFmtId="184" fontId="5" fillId="0" borderId="5" xfId="0" applyNumberFormat="1" applyFont="1" applyBorder="1" applyAlignment="1" applyProtection="1">
      <alignment horizontal="center" vertical="center" shrinkToFit="1"/>
    </xf>
    <xf numFmtId="0" fontId="8" fillId="0" borderId="0" xfId="0" applyFont="1" applyAlignment="1" applyProtection="1">
      <alignment horizontal="center" vertical="center" wrapText="1"/>
    </xf>
    <xf numFmtId="0" fontId="8" fillId="0" borderId="0" xfId="0" applyFont="1" applyAlignment="1" applyProtection="1">
      <alignment horizontal="center" vertical="center"/>
    </xf>
    <xf numFmtId="0" fontId="9" fillId="0" borderId="0" xfId="0" applyFont="1" applyAlignment="1" applyProtection="1">
      <alignment horizontal="left" vertical="center" wrapText="1"/>
    </xf>
    <xf numFmtId="0" fontId="10" fillId="0" borderId="13" xfId="0" applyFont="1" applyBorder="1" applyProtection="1">
      <alignment vertical="center"/>
    </xf>
    <xf numFmtId="0" fontId="2" fillId="3" borderId="1" xfId="0" applyFont="1" applyFill="1" applyBorder="1" applyAlignment="1" applyProtection="1">
      <alignment horizontal="center" vertical="center"/>
    </xf>
    <xf numFmtId="0" fontId="5" fillId="0" borderId="1" xfId="0" applyFont="1" applyBorder="1" applyAlignment="1" applyProtection="1">
      <alignment vertical="center" shrinkToFit="1"/>
    </xf>
    <xf numFmtId="0" fontId="2" fillId="0" borderId="16" xfId="0" applyFont="1" applyBorder="1" applyProtection="1">
      <alignment vertical="center"/>
    </xf>
    <xf numFmtId="0" fontId="2" fillId="0" borderId="17" xfId="0" applyFont="1" applyBorder="1" applyProtection="1">
      <alignment vertical="center"/>
    </xf>
    <xf numFmtId="0" fontId="2" fillId="0" borderId="18" xfId="0" applyFont="1" applyBorder="1" applyProtection="1">
      <alignment vertical="center"/>
    </xf>
    <xf numFmtId="0" fontId="2" fillId="4" borderId="4" xfId="0" applyFont="1" applyFill="1" applyBorder="1" applyAlignment="1" applyProtection="1">
      <alignment vertical="center" wrapText="1"/>
    </xf>
    <xf numFmtId="0" fontId="2" fillId="4" borderId="4" xfId="0" applyFont="1" applyFill="1" applyBorder="1" applyAlignment="1" applyProtection="1">
      <alignment vertical="center" shrinkToFit="1"/>
    </xf>
    <xf numFmtId="0" fontId="2" fillId="4" borderId="5" xfId="0" applyFont="1" applyFill="1" applyBorder="1" applyAlignment="1" applyProtection="1">
      <alignment vertical="center" shrinkToFit="1"/>
    </xf>
    <xf numFmtId="0" fontId="5" fillId="0" borderId="3" xfId="0" applyFont="1" applyBorder="1" applyAlignment="1" applyProtection="1">
      <alignment vertical="center" shrinkToFit="1"/>
    </xf>
    <xf numFmtId="0" fontId="5" fillId="0" borderId="4" xfId="0" applyFont="1" applyBorder="1" applyAlignment="1" applyProtection="1">
      <alignment vertical="center" shrinkToFit="1"/>
    </xf>
    <xf numFmtId="0" fontId="9" fillId="3" borderId="3" xfId="0" applyFont="1" applyFill="1" applyBorder="1" applyAlignment="1" applyProtection="1">
      <alignment horizontal="center" vertical="center" shrinkToFit="1"/>
    </xf>
    <xf numFmtId="0" fontId="9" fillId="3" borderId="5" xfId="0" applyFont="1" applyFill="1" applyBorder="1" applyAlignment="1" applyProtection="1">
      <alignment horizontal="center" vertical="center" shrinkToFit="1"/>
    </xf>
    <xf numFmtId="0" fontId="5" fillId="0" borderId="3" xfId="0" applyFont="1" applyBorder="1" applyAlignment="1" applyProtection="1">
      <alignment horizontal="center" vertical="center" shrinkToFit="1"/>
    </xf>
    <xf numFmtId="0" fontId="5" fillId="0" borderId="5" xfId="0" applyFont="1" applyBorder="1" applyAlignment="1" applyProtection="1">
      <alignment horizontal="center" vertical="center" shrinkToFit="1"/>
    </xf>
    <xf numFmtId="0" fontId="5" fillId="0" borderId="14" xfId="0" applyFont="1" applyBorder="1" applyAlignment="1" applyProtection="1">
      <alignment horizontal="center" vertical="center" shrinkToFit="1"/>
    </xf>
    <xf numFmtId="0" fontId="5" fillId="0" borderId="15" xfId="0" applyFont="1" applyBorder="1" applyAlignment="1" applyProtection="1">
      <alignment horizontal="center" vertical="center" shrinkToFit="1"/>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0" fontId="15" fillId="4" borderId="3" xfId="0" applyFont="1" applyFill="1" applyBorder="1" applyAlignment="1" applyProtection="1">
      <alignment vertical="center" shrinkToFit="1"/>
    </xf>
    <xf numFmtId="0" fontId="15" fillId="4" borderId="4" xfId="0" applyFont="1" applyFill="1" applyBorder="1" applyAlignment="1" applyProtection="1">
      <alignment vertical="center" shrinkToFit="1"/>
    </xf>
    <xf numFmtId="0" fontId="15" fillId="4" borderId="5" xfId="0" applyFont="1" applyFill="1" applyBorder="1" applyAlignment="1" applyProtection="1">
      <alignment vertical="center" shrinkToFit="1"/>
    </xf>
    <xf numFmtId="0" fontId="2" fillId="0" borderId="6" xfId="0" applyFont="1" applyBorder="1" applyProtection="1">
      <alignment vertical="center"/>
    </xf>
    <xf numFmtId="0" fontId="10" fillId="0" borderId="10" xfId="0" applyFont="1" applyBorder="1" applyProtection="1">
      <alignment vertical="center"/>
    </xf>
    <xf numFmtId="0" fontId="10" fillId="0" borderId="2" xfId="0" applyFont="1" applyBorder="1" applyProtection="1">
      <alignment vertical="center"/>
    </xf>
    <xf numFmtId="0" fontId="10" fillId="0" borderId="8" xfId="0" applyFont="1" applyBorder="1" applyProtection="1">
      <alignment vertical="center"/>
    </xf>
    <xf numFmtId="0" fontId="2" fillId="3" borderId="7" xfId="0" applyFont="1" applyFill="1" applyBorder="1" applyAlignment="1" applyProtection="1">
      <alignment horizontal="center" vertical="center"/>
    </xf>
    <xf numFmtId="0" fontId="2" fillId="3" borderId="6" xfId="0" applyFont="1" applyFill="1" applyBorder="1" applyAlignment="1" applyProtection="1">
      <alignment horizontal="center" vertical="center"/>
    </xf>
    <xf numFmtId="0" fontId="2" fillId="3" borderId="9" xfId="0" applyFont="1" applyFill="1" applyBorder="1" applyAlignment="1" applyProtection="1">
      <alignment horizontal="center" vertical="center"/>
    </xf>
    <xf numFmtId="0" fontId="2" fillId="4" borderId="3" xfId="0" applyFont="1" applyFill="1" applyBorder="1" applyProtection="1">
      <alignment vertical="center"/>
    </xf>
    <xf numFmtId="0" fontId="2" fillId="4" borderId="4" xfId="0" applyFont="1" applyFill="1" applyBorder="1" applyProtection="1">
      <alignment vertical="center"/>
    </xf>
    <xf numFmtId="0" fontId="2" fillId="4" borderId="5" xfId="0" applyFont="1" applyFill="1" applyBorder="1" applyProtection="1">
      <alignment vertical="center"/>
    </xf>
    <xf numFmtId="0" fontId="5" fillId="0" borderId="1" xfId="0" applyFont="1" applyBorder="1" applyProtection="1">
      <alignment vertical="center"/>
    </xf>
    <xf numFmtId="0" fontId="2" fillId="3" borderId="1" xfId="0" applyFont="1" applyFill="1" applyBorder="1" applyAlignment="1" applyProtection="1">
      <alignment horizontal="center" vertical="center" wrapText="1" shrinkToFit="1"/>
    </xf>
    <xf numFmtId="0" fontId="2" fillId="3" borderId="1" xfId="0" applyFont="1" applyFill="1" applyBorder="1" applyAlignment="1" applyProtection="1">
      <alignment horizontal="center" vertical="center" shrinkToFit="1"/>
    </xf>
    <xf numFmtId="0" fontId="2" fillId="3" borderId="3" xfId="0" applyFont="1" applyFill="1" applyBorder="1" applyAlignment="1" applyProtection="1">
      <alignment horizontal="center" vertical="center" shrinkToFit="1"/>
    </xf>
    <xf numFmtId="0" fontId="2" fillId="3" borderId="5" xfId="0" applyFont="1" applyFill="1" applyBorder="1" applyAlignment="1" applyProtection="1">
      <alignment horizontal="center" vertical="center" shrinkToFit="1"/>
    </xf>
    <xf numFmtId="0" fontId="9" fillId="3" borderId="1" xfId="0" applyFont="1" applyFill="1" applyBorder="1" applyAlignment="1" applyProtection="1">
      <alignment horizontal="center" vertical="center" shrinkToFit="1"/>
    </xf>
    <xf numFmtId="0" fontId="9" fillId="0" borderId="4" xfId="0" applyFont="1" applyBorder="1" applyAlignment="1" applyProtection="1">
      <alignment horizontal="center" vertical="center"/>
    </xf>
    <xf numFmtId="0" fontId="9" fillId="0" borderId="5" xfId="0" applyFont="1" applyBorder="1" applyAlignment="1" applyProtection="1">
      <alignment horizontal="center" vertical="center"/>
    </xf>
    <xf numFmtId="0" fontId="9" fillId="3" borderId="4" xfId="0" applyFont="1" applyFill="1" applyBorder="1" applyAlignment="1" applyProtection="1">
      <alignment horizontal="center" vertical="center" shrinkToFit="1"/>
    </xf>
    <xf numFmtId="0" fontId="14" fillId="4" borderId="4" xfId="0" applyFont="1" applyFill="1" applyBorder="1" applyAlignment="1" applyProtection="1">
      <alignment vertical="center" wrapText="1"/>
    </xf>
    <xf numFmtId="0" fontId="14" fillId="4" borderId="5" xfId="0" applyFont="1" applyFill="1" applyBorder="1" applyAlignment="1" applyProtection="1">
      <alignment vertical="center" wrapText="1"/>
    </xf>
    <xf numFmtId="0" fontId="9" fillId="3" borderId="1" xfId="0" applyFont="1" applyFill="1" applyBorder="1" applyAlignment="1" applyProtection="1">
      <alignment horizontal="center" vertical="center" textRotation="255" wrapText="1"/>
    </xf>
    <xf numFmtId="0" fontId="9" fillId="3" borderId="1" xfId="0" applyFont="1" applyFill="1" applyBorder="1" applyAlignment="1" applyProtection="1">
      <alignment horizontal="center" vertical="center" wrapText="1"/>
    </xf>
    <xf numFmtId="0" fontId="2" fillId="4" borderId="3" xfId="0" applyFont="1" applyFill="1" applyBorder="1" applyAlignment="1" applyProtection="1">
      <alignment horizontal="right" vertical="center"/>
    </xf>
    <xf numFmtId="0" fontId="2" fillId="4" borderId="4" xfId="0" applyFont="1" applyFill="1" applyBorder="1" applyAlignment="1" applyProtection="1">
      <alignment horizontal="right" vertical="center"/>
    </xf>
    <xf numFmtId="0" fontId="5" fillId="0" borderId="5" xfId="0" applyFont="1" applyBorder="1" applyAlignment="1" applyProtection="1">
      <alignment vertical="center" shrinkToFit="1"/>
    </xf>
    <xf numFmtId="0" fontId="2" fillId="4" borderId="4" xfId="0" applyFont="1" applyFill="1" applyBorder="1" applyAlignment="1" applyProtection="1">
      <alignment horizontal="left" vertical="center" wrapText="1"/>
    </xf>
    <xf numFmtId="0" fontId="2" fillId="4" borderId="4" xfId="0" applyFont="1" applyFill="1" applyBorder="1" applyAlignment="1" applyProtection="1">
      <alignment horizontal="left" vertical="center" shrinkToFit="1"/>
    </xf>
    <xf numFmtId="0" fontId="2" fillId="0" borderId="4" xfId="0" applyFont="1" applyBorder="1" applyAlignment="1" applyProtection="1">
      <alignment horizontal="center" vertical="center" shrinkToFit="1"/>
    </xf>
    <xf numFmtId="0" fontId="2" fillId="0" borderId="5" xfId="0" applyFont="1" applyBorder="1" applyAlignment="1" applyProtection="1">
      <alignment horizontal="center" vertical="center" shrinkToFit="1"/>
    </xf>
    <xf numFmtId="0" fontId="2" fillId="3" borderId="1" xfId="0" applyFont="1" applyFill="1" applyBorder="1" applyAlignment="1" applyProtection="1">
      <alignment horizontal="center" vertical="center" wrapText="1"/>
    </xf>
    <xf numFmtId="0" fontId="2" fillId="4" borderId="20" xfId="0" applyFont="1" applyFill="1" applyBorder="1" applyProtection="1">
      <alignment vertical="center"/>
    </xf>
    <xf numFmtId="0" fontId="2" fillId="4" borderId="21" xfId="0" applyFont="1" applyFill="1" applyBorder="1" applyProtection="1">
      <alignment vertical="center"/>
    </xf>
    <xf numFmtId="0" fontId="2" fillId="4" borderId="23" xfId="0" applyFont="1" applyFill="1" applyBorder="1" applyProtection="1">
      <alignment vertical="center"/>
    </xf>
    <xf numFmtId="0" fontId="11" fillId="4" borderId="23" xfId="0" applyFont="1" applyFill="1" applyBorder="1" applyProtection="1">
      <alignment vertical="center"/>
    </xf>
    <xf numFmtId="0" fontId="11" fillId="4" borderId="24" xfId="0" applyFont="1" applyFill="1" applyBorder="1" applyProtection="1">
      <alignment vertical="center"/>
    </xf>
    <xf numFmtId="0" fontId="2" fillId="4" borderId="26" xfId="0" applyFont="1" applyFill="1" applyBorder="1" applyProtection="1">
      <alignment vertical="center"/>
    </xf>
    <xf numFmtId="0" fontId="11" fillId="4" borderId="26" xfId="0" applyFont="1" applyFill="1" applyBorder="1" applyProtection="1">
      <alignment vertical="center"/>
    </xf>
    <xf numFmtId="0" fontId="11" fillId="4" borderId="27" xfId="0" applyFont="1" applyFill="1" applyBorder="1" applyProtection="1">
      <alignment vertical="center"/>
    </xf>
    <xf numFmtId="0" fontId="2" fillId="4" borderId="6" xfId="0" applyFont="1" applyFill="1" applyBorder="1" applyProtection="1">
      <alignment vertical="center"/>
    </xf>
    <xf numFmtId="0" fontId="18" fillId="0" borderId="32" xfId="0" applyFont="1" applyBorder="1" applyAlignment="1" applyProtection="1">
      <alignment horizontal="center" vertical="center"/>
    </xf>
    <xf numFmtId="0" fontId="18" fillId="0" borderId="8" xfId="0" applyFont="1" applyBorder="1" applyAlignment="1" applyProtection="1">
      <alignment horizontal="center" vertical="center"/>
    </xf>
    <xf numFmtId="0" fontId="11" fillId="4" borderId="23" xfId="0" applyFont="1" applyFill="1" applyBorder="1" applyAlignment="1" applyProtection="1">
      <alignment vertical="center" shrinkToFit="1"/>
    </xf>
    <xf numFmtId="0" fontId="11" fillId="4" borderId="24" xfId="0" applyFont="1" applyFill="1" applyBorder="1" applyAlignment="1" applyProtection="1">
      <alignment vertical="center" shrinkToFit="1"/>
    </xf>
    <xf numFmtId="0" fontId="2" fillId="4" borderId="26" xfId="0" applyFont="1" applyFill="1" applyBorder="1" applyAlignment="1" applyProtection="1">
      <alignment horizontal="distributed" vertical="center"/>
    </xf>
    <xf numFmtId="0" fontId="2" fillId="4" borderId="36" xfId="0" applyFont="1" applyFill="1" applyBorder="1" applyAlignment="1" applyProtection="1">
      <alignment horizontal="distributed" vertical="center"/>
    </xf>
    <xf numFmtId="0" fontId="5" fillId="0" borderId="37" xfId="0" applyFont="1" applyBorder="1" applyAlignment="1" applyProtection="1">
      <alignment vertical="center" shrinkToFit="1"/>
    </xf>
    <xf numFmtId="0" fontId="5" fillId="0" borderId="26" xfId="0" applyFont="1" applyBorder="1" applyAlignment="1" applyProtection="1">
      <alignment vertical="center" shrinkToFit="1"/>
    </xf>
    <xf numFmtId="0" fontId="5" fillId="0" borderId="36" xfId="0" applyFont="1" applyBorder="1" applyAlignment="1" applyProtection="1">
      <alignment vertical="center" shrinkToFit="1"/>
    </xf>
    <xf numFmtId="0" fontId="2" fillId="4" borderId="37" xfId="0" applyFont="1" applyFill="1" applyBorder="1" applyAlignment="1" applyProtection="1">
      <alignment horizontal="center" vertical="center" shrinkToFit="1"/>
    </xf>
    <xf numFmtId="0" fontId="2" fillId="4" borderId="36" xfId="0" applyFont="1" applyFill="1" applyBorder="1" applyAlignment="1" applyProtection="1">
      <alignment horizontal="center" vertical="center" shrinkToFit="1"/>
    </xf>
    <xf numFmtId="0" fontId="5" fillId="0" borderId="26" xfId="0" applyFont="1" applyBorder="1" applyAlignment="1" applyProtection="1">
      <alignment horizontal="center" vertical="center" shrinkToFit="1"/>
    </xf>
    <xf numFmtId="0" fontId="5" fillId="0" borderId="27" xfId="0" applyFont="1" applyBorder="1" applyAlignment="1" applyProtection="1">
      <alignment horizontal="center" vertical="center" shrinkToFit="1"/>
    </xf>
    <xf numFmtId="0" fontId="2" fillId="0" borderId="26" xfId="0" applyFont="1" applyBorder="1" applyAlignment="1" applyProtection="1">
      <alignment horizontal="center" vertical="center" shrinkToFit="1"/>
    </xf>
    <xf numFmtId="0" fontId="2" fillId="0" borderId="27" xfId="0" applyFont="1" applyBorder="1" applyAlignment="1" applyProtection="1">
      <alignment horizontal="center" vertical="center" shrinkToFit="1"/>
    </xf>
    <xf numFmtId="0" fontId="2" fillId="0" borderId="6" xfId="0" applyFont="1" applyBorder="1" applyAlignment="1" applyProtection="1">
      <alignment horizontal="center" vertical="center" shrinkToFit="1"/>
    </xf>
    <xf numFmtId="0" fontId="2" fillId="3" borderId="28" xfId="0" applyFont="1" applyFill="1" applyBorder="1" applyAlignment="1" applyProtection="1">
      <alignment horizontal="center" vertical="center" textRotation="255"/>
    </xf>
    <xf numFmtId="0" fontId="2" fillId="3" borderId="29" xfId="0" applyFont="1" applyFill="1" applyBorder="1" applyAlignment="1" applyProtection="1">
      <alignment horizontal="center" vertical="center" textRotation="255"/>
    </xf>
    <xf numFmtId="0" fontId="2" fillId="3" borderId="2" xfId="0" applyFont="1" applyFill="1" applyBorder="1" applyAlignment="1" applyProtection="1">
      <alignment horizontal="center" vertical="center" textRotation="255"/>
    </xf>
    <xf numFmtId="0" fontId="2" fillId="3" borderId="7" xfId="0" applyFont="1" applyFill="1" applyBorder="1" applyAlignment="1" applyProtection="1">
      <alignment horizontal="center" vertical="center" wrapText="1"/>
    </xf>
    <xf numFmtId="0" fontId="2" fillId="3" borderId="6" xfId="0" applyFont="1" applyFill="1" applyBorder="1" applyAlignment="1" applyProtection="1">
      <alignment horizontal="center" vertical="center" wrapText="1"/>
    </xf>
    <xf numFmtId="0" fontId="2" fillId="3" borderId="9" xfId="0" applyFont="1" applyFill="1" applyBorder="1" applyAlignment="1" applyProtection="1">
      <alignment horizontal="center" vertical="center" wrapText="1"/>
    </xf>
    <xf numFmtId="0" fontId="2" fillId="3" borderId="11" xfId="0" applyFont="1" applyFill="1" applyBorder="1" applyAlignment="1" applyProtection="1">
      <alignment horizontal="center" vertical="center" wrapText="1"/>
    </xf>
    <xf numFmtId="0" fontId="2" fillId="3" borderId="0" xfId="0" applyFont="1" applyFill="1" applyAlignment="1" applyProtection="1">
      <alignment horizontal="center" vertical="center" wrapText="1"/>
    </xf>
    <xf numFmtId="0" fontId="2" fillId="3" borderId="12" xfId="0" applyFont="1" applyFill="1" applyBorder="1" applyAlignment="1" applyProtection="1">
      <alignment horizontal="center" vertical="center" wrapText="1"/>
    </xf>
    <xf numFmtId="0" fontId="2" fillId="3" borderId="8" xfId="0" applyFont="1" applyFill="1" applyBorder="1" applyAlignment="1" applyProtection="1">
      <alignment horizontal="center" vertical="center" wrapText="1"/>
    </xf>
    <xf numFmtId="0" fontId="2" fillId="3" borderId="13" xfId="0" applyFont="1" applyFill="1" applyBorder="1" applyAlignment="1" applyProtection="1">
      <alignment horizontal="center" vertical="center" wrapText="1"/>
    </xf>
    <xf numFmtId="0" fontId="2" fillId="3" borderId="10" xfId="0" applyFont="1" applyFill="1" applyBorder="1" applyAlignment="1" applyProtection="1">
      <alignment horizontal="center" vertical="center" wrapText="1"/>
    </xf>
    <xf numFmtId="180" fontId="5" fillId="0" borderId="3" xfId="0" applyNumberFormat="1" applyFont="1" applyBorder="1" applyAlignment="1" applyProtection="1">
      <alignment horizontal="right" vertical="center" shrinkToFit="1"/>
    </xf>
    <xf numFmtId="180" fontId="5" fillId="0" borderId="4" xfId="0" applyNumberFormat="1" applyFont="1" applyBorder="1" applyAlignment="1" applyProtection="1">
      <alignment horizontal="right" vertical="center" shrinkToFit="1"/>
    </xf>
    <xf numFmtId="180" fontId="5" fillId="0" borderId="5" xfId="0" applyNumberFormat="1" applyFont="1" applyBorder="1" applyAlignment="1" applyProtection="1">
      <alignment horizontal="right" vertical="center" shrinkToFit="1"/>
    </xf>
    <xf numFmtId="0" fontId="7" fillId="0" borderId="33" xfId="0" applyFont="1" applyBorder="1" applyAlignment="1" applyProtection="1">
      <alignment horizontal="center" vertical="center"/>
    </xf>
    <xf numFmtId="0" fontId="7" fillId="0" borderId="31" xfId="0" applyFont="1" applyBorder="1" applyAlignment="1" applyProtection="1">
      <alignment horizontal="center" vertical="center"/>
    </xf>
    <xf numFmtId="0" fontId="11" fillId="4" borderId="33" xfId="0" applyFont="1" applyFill="1" applyBorder="1" applyAlignment="1" applyProtection="1">
      <alignment vertical="center" wrapText="1"/>
    </xf>
    <xf numFmtId="0" fontId="11" fillId="4" borderId="33" xfId="0" applyFont="1" applyFill="1" applyBorder="1" applyProtection="1">
      <alignment vertical="center"/>
    </xf>
    <xf numFmtId="0" fontId="11" fillId="4" borderId="34" xfId="0" applyFont="1" applyFill="1" applyBorder="1" applyProtection="1">
      <alignment vertical="center"/>
    </xf>
    <xf numFmtId="0" fontId="11" fillId="4" borderId="31" xfId="0" applyFont="1" applyFill="1" applyBorder="1" applyProtection="1">
      <alignment vertical="center"/>
    </xf>
    <xf numFmtId="0" fontId="11" fillId="4" borderId="35" xfId="0" applyFont="1" applyFill="1" applyBorder="1" applyProtection="1">
      <alignment vertical="center"/>
    </xf>
    <xf numFmtId="0" fontId="7" fillId="0" borderId="32" xfId="0" applyFont="1" applyBorder="1" applyAlignment="1" applyProtection="1">
      <alignment horizontal="center" vertical="center"/>
    </xf>
    <xf numFmtId="0" fontId="7" fillId="0" borderId="11" xfId="0" applyFont="1" applyBorder="1" applyAlignment="1" applyProtection="1">
      <alignment horizontal="center" vertical="center"/>
    </xf>
    <xf numFmtId="0" fontId="7" fillId="0" borderId="8" xfId="0" applyFont="1" applyBorder="1" applyAlignment="1" applyProtection="1">
      <alignment horizontal="center" vertical="center"/>
    </xf>
    <xf numFmtId="0" fontId="2" fillId="0" borderId="37" xfId="0" applyFont="1" applyBorder="1" applyAlignment="1" applyProtection="1">
      <alignment vertical="center" shrinkToFit="1"/>
    </xf>
    <xf numFmtId="0" fontId="2" fillId="0" borderId="26" xfId="0" applyFont="1" applyBorder="1" applyAlignment="1" applyProtection="1">
      <alignment vertical="center" shrinkToFit="1"/>
    </xf>
    <xf numFmtId="0" fontId="2" fillId="0" borderId="36" xfId="0" applyFont="1" applyBorder="1" applyAlignment="1" applyProtection="1">
      <alignment vertical="center" shrinkToFit="1"/>
    </xf>
    <xf numFmtId="0" fontId="2" fillId="0" borderId="3" xfId="0" applyFont="1" applyBorder="1" applyAlignment="1" applyProtection="1">
      <alignment vertical="center" shrinkToFit="1"/>
    </xf>
    <xf numFmtId="0" fontId="2" fillId="0" borderId="4" xfId="0" applyFont="1" applyBorder="1" applyAlignment="1" applyProtection="1">
      <alignment vertical="center" shrinkToFit="1"/>
    </xf>
    <xf numFmtId="0" fontId="2" fillId="0" borderId="5" xfId="0" applyFont="1" applyBorder="1" applyAlignment="1" applyProtection="1">
      <alignment vertical="center" shrinkToFit="1"/>
    </xf>
    <xf numFmtId="180" fontId="2" fillId="0" borderId="3" xfId="0" applyNumberFormat="1" applyFont="1" applyBorder="1" applyAlignment="1" applyProtection="1">
      <alignment horizontal="right" vertical="center" shrinkToFit="1"/>
    </xf>
    <xf numFmtId="180" fontId="2" fillId="0" borderId="4" xfId="0" applyNumberFormat="1" applyFont="1" applyBorder="1" applyAlignment="1" applyProtection="1">
      <alignment horizontal="right" vertical="center" shrinkToFit="1"/>
    </xf>
    <xf numFmtId="180" fontId="2" fillId="0" borderId="5" xfId="0" applyNumberFormat="1" applyFont="1" applyBorder="1" applyAlignment="1" applyProtection="1">
      <alignment horizontal="right" vertical="center" shrinkToFit="1"/>
    </xf>
    <xf numFmtId="0" fontId="2" fillId="3" borderId="3" xfId="0" applyFont="1" applyFill="1" applyBorder="1" applyAlignment="1" applyProtection="1">
      <alignment horizontal="right" vertical="center"/>
    </xf>
    <xf numFmtId="0" fontId="2" fillId="3" borderId="4" xfId="0" applyFont="1" applyFill="1" applyBorder="1" applyAlignment="1" applyProtection="1">
      <alignment horizontal="right" vertical="center"/>
    </xf>
    <xf numFmtId="0" fontId="2" fillId="3" borderId="5" xfId="0" applyFont="1" applyFill="1" applyBorder="1" applyAlignment="1" applyProtection="1">
      <alignment horizontal="right" vertical="center"/>
    </xf>
    <xf numFmtId="180" fontId="2" fillId="4" borderId="3" xfId="0" applyNumberFormat="1" applyFont="1" applyFill="1" applyBorder="1" applyAlignment="1" applyProtection="1">
      <alignment horizontal="right" vertical="center" shrinkToFit="1"/>
    </xf>
    <xf numFmtId="180" fontId="2" fillId="4" borderId="4" xfId="0" applyNumberFormat="1" applyFont="1" applyFill="1" applyBorder="1" applyAlignment="1" applyProtection="1">
      <alignment horizontal="right" vertical="center" shrinkToFit="1"/>
    </xf>
    <xf numFmtId="180" fontId="2" fillId="4" borderId="5" xfId="0" applyNumberFormat="1" applyFont="1" applyFill="1" applyBorder="1" applyAlignment="1" applyProtection="1">
      <alignment horizontal="right" vertical="center" shrinkToFit="1"/>
    </xf>
    <xf numFmtId="0" fontId="2" fillId="3" borderId="7" xfId="0" applyFont="1" applyFill="1" applyBorder="1" applyAlignment="1" applyProtection="1">
      <alignment horizontal="center" vertical="center" textRotation="255"/>
    </xf>
    <xf numFmtId="0" fontId="2" fillId="3" borderId="11" xfId="0" applyFont="1" applyFill="1" applyBorder="1" applyAlignment="1" applyProtection="1">
      <alignment horizontal="center" vertical="center" textRotation="255"/>
    </xf>
    <xf numFmtId="0" fontId="2" fillId="3" borderId="8" xfId="0" applyFont="1" applyFill="1" applyBorder="1" applyAlignment="1" applyProtection="1">
      <alignment horizontal="center" vertical="center" textRotation="255"/>
    </xf>
    <xf numFmtId="0" fontId="13" fillId="0" borderId="6" xfId="0" applyFont="1" applyBorder="1" applyAlignment="1" applyProtection="1">
      <alignment horizontal="left" vertical="center" wrapText="1"/>
    </xf>
    <xf numFmtId="0" fontId="13" fillId="0" borderId="0" xfId="0" applyFont="1" applyAlignment="1" applyProtection="1">
      <alignment horizontal="left" vertical="center" wrapText="1"/>
    </xf>
    <xf numFmtId="0" fontId="2" fillId="3" borderId="4" xfId="0" applyFont="1" applyFill="1" applyBorder="1" applyAlignment="1" applyProtection="1">
      <alignment horizontal="center" vertical="center" shrinkToFit="1"/>
    </xf>
    <xf numFmtId="0" fontId="2" fillId="0" borderId="16" xfId="0" applyFont="1" applyBorder="1" applyAlignment="1" applyProtection="1">
      <alignment horizontal="center" vertical="center"/>
    </xf>
    <xf numFmtId="0" fontId="2" fillId="0" borderId="17" xfId="0" applyFont="1" applyBorder="1" applyAlignment="1" applyProtection="1">
      <alignment horizontal="center" vertical="center"/>
    </xf>
    <xf numFmtId="0" fontId="2" fillId="0" borderId="18" xfId="0" applyFont="1" applyBorder="1" applyAlignment="1" applyProtection="1">
      <alignment horizontal="center" vertical="center"/>
    </xf>
    <xf numFmtId="179" fontId="2" fillId="3" borderId="1" xfId="0" applyNumberFormat="1" applyFont="1" applyFill="1" applyBorder="1" applyAlignment="1" applyProtection="1">
      <alignment horizontal="center" vertical="center"/>
    </xf>
    <xf numFmtId="179" fontId="2" fillId="3" borderId="3" xfId="0" applyNumberFormat="1" applyFont="1" applyFill="1" applyBorder="1" applyAlignment="1" applyProtection="1">
      <alignment horizontal="center" vertical="center"/>
    </xf>
    <xf numFmtId="179" fontId="2" fillId="3" borderId="4" xfId="0" applyNumberFormat="1" applyFont="1" applyFill="1" applyBorder="1" applyAlignment="1" applyProtection="1">
      <alignment horizontal="center" vertical="center"/>
    </xf>
    <xf numFmtId="179" fontId="2" fillId="3" borderId="5" xfId="0" applyNumberFormat="1" applyFont="1" applyFill="1" applyBorder="1" applyAlignment="1" applyProtection="1">
      <alignment horizontal="center" vertical="center"/>
    </xf>
    <xf numFmtId="0" fontId="15" fillId="4" borderId="5" xfId="0" applyFont="1" applyFill="1" applyBorder="1" applyProtection="1">
      <alignment vertical="center"/>
    </xf>
    <xf numFmtId="0" fontId="15" fillId="4" borderId="1" xfId="0" applyFont="1" applyFill="1" applyBorder="1" applyProtection="1">
      <alignment vertical="center"/>
    </xf>
    <xf numFmtId="0" fontId="2" fillId="4" borderId="20" xfId="0" applyFont="1" applyFill="1" applyBorder="1" applyAlignment="1" applyProtection="1">
      <alignment horizontal="center" vertical="center" shrinkToFit="1"/>
    </xf>
    <xf numFmtId="0" fontId="2" fillId="4" borderId="21" xfId="0" applyFont="1" applyFill="1" applyBorder="1" applyAlignment="1" applyProtection="1">
      <alignment horizontal="center" vertical="center" shrinkToFit="1"/>
    </xf>
    <xf numFmtId="0" fontId="11" fillId="4" borderId="6" xfId="0" applyFont="1" applyFill="1" applyBorder="1" applyAlignment="1" applyProtection="1">
      <alignment horizontal="left" vertical="center" wrapText="1"/>
    </xf>
    <xf numFmtId="0" fontId="11" fillId="4" borderId="9" xfId="0" applyFont="1" applyFill="1" applyBorder="1" applyAlignment="1" applyProtection="1">
      <alignment horizontal="left" vertical="center" wrapText="1"/>
    </xf>
    <xf numFmtId="0" fontId="11" fillId="4" borderId="13" xfId="0" applyFont="1" applyFill="1" applyBorder="1" applyAlignment="1" applyProtection="1">
      <alignment horizontal="left" vertical="center" wrapText="1"/>
    </xf>
    <xf numFmtId="0" fontId="11" fillId="4" borderId="10" xfId="0" applyFont="1" applyFill="1" applyBorder="1" applyAlignment="1" applyProtection="1">
      <alignment horizontal="left" vertical="center" wrapText="1"/>
    </xf>
    <xf numFmtId="0" fontId="2" fillId="4" borderId="26" xfId="0" applyFont="1" applyFill="1" applyBorder="1" applyAlignment="1" applyProtection="1">
      <alignment horizontal="center" vertical="center" shrinkToFit="1"/>
    </xf>
    <xf numFmtId="0" fontId="9" fillId="0" borderId="26" xfId="0" applyFont="1" applyBorder="1" applyAlignment="1" applyProtection="1">
      <alignment horizontal="center" vertical="center" shrinkToFit="1"/>
    </xf>
    <xf numFmtId="0" fontId="9" fillId="0" borderId="27" xfId="0" applyFont="1" applyBorder="1" applyAlignment="1" applyProtection="1">
      <alignment horizontal="center" vertical="center" shrinkToFit="1"/>
    </xf>
    <xf numFmtId="0" fontId="2" fillId="3" borderId="3" xfId="0" applyFont="1" applyFill="1" applyBorder="1" applyAlignment="1" applyProtection="1">
      <alignment horizontal="right" vertical="center" wrapText="1"/>
    </xf>
    <xf numFmtId="0" fontId="2" fillId="3" borderId="4" xfId="0" applyFont="1" applyFill="1" applyBorder="1" applyAlignment="1" applyProtection="1">
      <alignment horizontal="right" vertical="center" wrapText="1"/>
    </xf>
    <xf numFmtId="0" fontId="2" fillId="3" borderId="5" xfId="0" applyFont="1" applyFill="1" applyBorder="1" applyAlignment="1" applyProtection="1">
      <alignment horizontal="right" vertical="center" wrapText="1"/>
    </xf>
    <xf numFmtId="181" fontId="2" fillId="4" borderId="3" xfId="0" applyNumberFormat="1" applyFont="1" applyFill="1" applyBorder="1" applyAlignment="1" applyProtection="1">
      <alignment horizontal="right" vertical="center" shrinkToFit="1"/>
    </xf>
    <xf numFmtId="181" fontId="2" fillId="4" borderId="4" xfId="0" applyNumberFormat="1" applyFont="1" applyFill="1" applyBorder="1" applyAlignment="1" applyProtection="1">
      <alignment horizontal="right" vertical="center" shrinkToFit="1"/>
    </xf>
    <xf numFmtId="181" fontId="2" fillId="4" borderId="5" xfId="0" applyNumberFormat="1" applyFont="1" applyFill="1" applyBorder="1" applyAlignment="1" applyProtection="1">
      <alignment horizontal="right" vertical="center" shrinkToFit="1"/>
    </xf>
    <xf numFmtId="0" fontId="2" fillId="3" borderId="1" xfId="0" applyFont="1" applyFill="1" applyBorder="1" applyAlignment="1" applyProtection="1">
      <alignment horizontal="right" vertical="center" wrapText="1"/>
    </xf>
    <xf numFmtId="0" fontId="5" fillId="0" borderId="1" xfId="0" applyFont="1" applyBorder="1" applyAlignment="1" applyProtection="1">
      <alignment horizontal="center" vertical="center" shrinkToFit="1"/>
    </xf>
    <xf numFmtId="181" fontId="5" fillId="0" borderId="1" xfId="0" applyNumberFormat="1" applyFont="1" applyBorder="1" applyAlignment="1" applyProtection="1">
      <alignment horizontal="right" vertical="center" shrinkToFit="1"/>
    </xf>
    <xf numFmtId="179" fontId="2" fillId="3" borderId="1" xfId="0" applyNumberFormat="1" applyFont="1" applyFill="1" applyBorder="1" applyAlignment="1" applyProtection="1">
      <alignment horizontal="center" vertical="center" shrinkToFit="1"/>
    </xf>
    <xf numFmtId="0" fontId="16" fillId="0" borderId="13" xfId="0" applyFont="1" applyBorder="1" applyAlignment="1" applyProtection="1">
      <alignment horizontal="right" vertical="center"/>
    </xf>
    <xf numFmtId="181" fontId="2" fillId="2" borderId="3" xfId="0" applyNumberFormat="1" applyFont="1" applyFill="1" applyBorder="1" applyAlignment="1" applyProtection="1">
      <alignment horizontal="right" vertical="center" shrinkToFit="1"/>
    </xf>
    <xf numFmtId="181" fontId="2" fillId="2" borderId="4" xfId="0" applyNumberFormat="1" applyFont="1" applyFill="1" applyBorder="1" applyAlignment="1" applyProtection="1">
      <alignment horizontal="right" vertical="center" shrinkToFit="1"/>
    </xf>
    <xf numFmtId="181" fontId="2" fillId="2" borderId="5" xfId="0" applyNumberFormat="1" applyFont="1" applyFill="1" applyBorder="1" applyAlignment="1" applyProtection="1">
      <alignment horizontal="right" vertical="center" shrinkToFit="1"/>
    </xf>
    <xf numFmtId="0" fontId="5" fillId="0" borderId="4" xfId="0" applyFont="1" applyBorder="1" applyAlignment="1" applyProtection="1">
      <alignment horizontal="center" vertical="center" shrinkToFit="1"/>
    </xf>
    <xf numFmtId="178" fontId="5" fillId="0" borderId="1" xfId="0" applyNumberFormat="1" applyFont="1" applyBorder="1" applyAlignment="1" applyProtection="1">
      <alignment horizontal="right" vertical="center" shrinkToFit="1"/>
    </xf>
    <xf numFmtId="178" fontId="2" fillId="4" borderId="3" xfId="0" applyNumberFormat="1" applyFont="1" applyFill="1" applyBorder="1" applyAlignment="1" applyProtection="1">
      <alignment horizontal="right" vertical="center" shrinkToFit="1"/>
    </xf>
    <xf numFmtId="178" fontId="2" fillId="4" borderId="4" xfId="0" applyNumberFormat="1" applyFont="1" applyFill="1" applyBorder="1" applyAlignment="1" applyProtection="1">
      <alignment horizontal="right" vertical="center" shrinkToFit="1"/>
    </xf>
    <xf numFmtId="178" fontId="2" fillId="4" borderId="5" xfId="0" applyNumberFormat="1" applyFont="1" applyFill="1" applyBorder="1" applyAlignment="1" applyProtection="1">
      <alignment horizontal="right" vertical="center" shrinkToFit="1"/>
    </xf>
    <xf numFmtId="0" fontId="16" fillId="0" borderId="6" xfId="0" applyFont="1" applyBorder="1" applyAlignment="1" applyProtection="1">
      <alignment horizontal="right" vertical="center"/>
    </xf>
    <xf numFmtId="0" fontId="11" fillId="4" borderId="20" xfId="0" applyFont="1" applyFill="1" applyBorder="1" applyProtection="1">
      <alignment vertical="center"/>
    </xf>
    <xf numFmtId="0" fontId="11" fillId="4" borderId="21" xfId="0" applyFont="1" applyFill="1" applyBorder="1" applyProtection="1">
      <alignment vertical="center"/>
    </xf>
    <xf numFmtId="179" fontId="2" fillId="4" borderId="3" xfId="0" applyNumberFormat="1" applyFont="1" applyFill="1" applyBorder="1" applyAlignment="1" applyProtection="1">
      <alignment horizontal="center" vertical="center"/>
    </xf>
    <xf numFmtId="179" fontId="2" fillId="4" borderId="4" xfId="0" applyNumberFormat="1" applyFont="1" applyFill="1" applyBorder="1" applyAlignment="1" applyProtection="1">
      <alignment horizontal="center" vertical="center"/>
    </xf>
    <xf numFmtId="0" fontId="2" fillId="4" borderId="9" xfId="0" applyFont="1" applyFill="1" applyBorder="1" applyProtection="1">
      <alignment vertical="center"/>
    </xf>
    <xf numFmtId="0" fontId="2" fillId="3" borderId="3" xfId="0" applyFont="1" applyFill="1" applyBorder="1" applyAlignment="1" applyProtection="1">
      <alignment horizontal="center" vertical="center" wrapText="1"/>
    </xf>
    <xf numFmtId="0" fontId="2" fillId="3" borderId="4" xfId="0" applyFont="1" applyFill="1" applyBorder="1" applyAlignment="1" applyProtection="1">
      <alignment horizontal="center" vertical="center" wrapText="1"/>
    </xf>
    <xf numFmtId="0" fontId="2" fillId="3" borderId="5" xfId="0" applyFont="1" applyFill="1" applyBorder="1" applyAlignment="1" applyProtection="1">
      <alignment horizontal="center" vertical="center" wrapText="1"/>
    </xf>
    <xf numFmtId="3" fontId="5" fillId="0" borderId="3" xfId="0" applyNumberFormat="1" applyFont="1" applyBorder="1" applyAlignment="1" applyProtection="1">
      <alignment horizontal="right" vertical="center" shrinkToFit="1"/>
    </xf>
    <xf numFmtId="3" fontId="5" fillId="0" borderId="4" xfId="0" applyNumberFormat="1" applyFont="1" applyBorder="1" applyAlignment="1" applyProtection="1">
      <alignment horizontal="right" vertical="center" shrinkToFit="1"/>
    </xf>
    <xf numFmtId="182" fontId="2" fillId="4" borderId="4" xfId="0" applyNumberFormat="1" applyFont="1" applyFill="1" applyBorder="1" applyAlignment="1" applyProtection="1">
      <alignment horizontal="left" vertical="center"/>
    </xf>
    <xf numFmtId="182" fontId="2" fillId="4" borderId="5" xfId="0" applyNumberFormat="1" applyFont="1" applyFill="1" applyBorder="1" applyAlignment="1" applyProtection="1">
      <alignment horizontal="left" vertical="center"/>
    </xf>
    <xf numFmtId="183" fontId="9" fillId="4" borderId="3" xfId="0" applyNumberFormat="1" applyFont="1" applyFill="1" applyBorder="1" applyAlignment="1" applyProtection="1">
      <alignment horizontal="right" vertical="center" shrinkToFit="1"/>
    </xf>
    <xf numFmtId="183" fontId="9" fillId="4" borderId="4" xfId="0" applyNumberFormat="1" applyFont="1" applyFill="1" applyBorder="1" applyAlignment="1" applyProtection="1">
      <alignment horizontal="right" vertical="center" shrinkToFit="1"/>
    </xf>
    <xf numFmtId="0" fontId="2" fillId="4" borderId="6" xfId="0" applyFont="1" applyFill="1" applyBorder="1" applyAlignment="1" applyProtection="1">
      <alignment vertical="center" wrapText="1" shrinkToFit="1"/>
    </xf>
    <xf numFmtId="0" fontId="2" fillId="4" borderId="9" xfId="0" applyFont="1" applyFill="1" applyBorder="1" applyAlignment="1" applyProtection="1">
      <alignment vertical="center" wrapText="1" shrinkToFit="1"/>
    </xf>
    <xf numFmtId="0" fontId="2" fillId="4" borderId="4" xfId="0" applyFont="1" applyFill="1" applyBorder="1" applyAlignment="1" applyProtection="1">
      <alignment vertical="center" wrapText="1" shrinkToFit="1"/>
    </xf>
    <xf numFmtId="0" fontId="2" fillId="4" borderId="5" xfId="0" applyFont="1" applyFill="1" applyBorder="1" applyAlignment="1" applyProtection="1">
      <alignment vertical="center" wrapText="1" shrinkToFit="1"/>
    </xf>
    <xf numFmtId="0" fontId="13" fillId="3" borderId="1" xfId="0" applyFont="1" applyFill="1" applyBorder="1" applyAlignment="1" applyProtection="1">
      <alignment horizontal="center" vertical="center" wrapText="1"/>
    </xf>
    <xf numFmtId="0" fontId="2" fillId="0" borderId="1" xfId="0" applyFont="1" applyBorder="1" applyAlignment="1" applyProtection="1">
      <alignment horizontal="left" vertical="center" wrapText="1"/>
    </xf>
    <xf numFmtId="0" fontId="5" fillId="0" borderId="3" xfId="0" applyFont="1" applyBorder="1" applyAlignment="1" applyProtection="1">
      <alignment horizontal="right" vertical="center" shrinkToFit="1"/>
    </xf>
    <xf numFmtId="0" fontId="5" fillId="0" borderId="4" xfId="0" applyFont="1" applyBorder="1" applyAlignment="1" applyProtection="1">
      <alignment horizontal="right" vertical="center" shrinkToFit="1"/>
    </xf>
    <xf numFmtId="0" fontId="2" fillId="0" borderId="0" xfId="0" applyFont="1" applyAlignment="1" applyProtection="1">
      <alignment horizontal="left" vertical="center" wrapText="1"/>
    </xf>
    <xf numFmtId="0" fontId="0" fillId="0" borderId="0" xfId="0" applyAlignment="1" applyProtection="1">
      <alignment horizontal="left" vertical="center" wrapText="1"/>
    </xf>
    <xf numFmtId="0" fontId="2" fillId="4" borderId="1" xfId="0" applyFont="1" applyFill="1" applyBorder="1" applyAlignment="1" applyProtection="1">
      <alignment horizontal="center" vertical="center" wrapText="1"/>
    </xf>
    <xf numFmtId="0" fontId="2" fillId="4" borderId="1" xfId="0" applyFont="1" applyFill="1" applyBorder="1" applyAlignment="1" applyProtection="1">
      <alignment horizontal="center" vertical="center"/>
    </xf>
    <xf numFmtId="0" fontId="2" fillId="4" borderId="3" xfId="0" applyFont="1" applyFill="1" applyBorder="1" applyAlignment="1" applyProtection="1">
      <alignment vertical="center" wrapText="1" shrinkToFit="1"/>
    </xf>
    <xf numFmtId="0" fontId="19" fillId="0" borderId="0" xfId="0" applyFont="1" applyAlignment="1" applyProtection="1">
      <alignment horizontal="center" vertical="center"/>
    </xf>
    <xf numFmtId="0" fontId="20" fillId="0" borderId="0" xfId="0" applyFont="1" applyAlignment="1" applyProtection="1">
      <alignment horizontal="center" vertical="center"/>
    </xf>
    <xf numFmtId="0" fontId="2" fillId="4" borderId="28" xfId="0" applyFont="1" applyFill="1" applyBorder="1" applyAlignment="1" applyProtection="1">
      <alignment horizontal="center" vertical="center"/>
    </xf>
    <xf numFmtId="0" fontId="2" fillId="4" borderId="2" xfId="0" applyFont="1" applyFill="1" applyBorder="1" applyAlignment="1" applyProtection="1">
      <alignment horizontal="center" vertical="center"/>
    </xf>
    <xf numFmtId="0" fontId="18" fillId="0" borderId="28" xfId="0" applyFont="1" applyBorder="1" applyAlignment="1" applyProtection="1">
      <alignment horizontal="center" vertical="center"/>
    </xf>
    <xf numFmtId="0" fontId="18" fillId="0" borderId="2" xfId="0" applyFont="1" applyBorder="1" applyAlignment="1" applyProtection="1">
      <alignment horizontal="center" vertical="center"/>
    </xf>
    <xf numFmtId="0" fontId="7" fillId="4" borderId="28" xfId="0" applyFont="1" applyFill="1" applyBorder="1" applyAlignment="1" applyProtection="1">
      <alignment horizontal="center" vertical="center"/>
    </xf>
    <xf numFmtId="0" fontId="7" fillId="4" borderId="2" xfId="0" applyFont="1" applyFill="1" applyBorder="1" applyAlignment="1" applyProtection="1">
      <alignment horizontal="center" vertical="center"/>
    </xf>
    <xf numFmtId="0" fontId="2" fillId="4" borderId="7" xfId="0" applyFont="1" applyFill="1" applyBorder="1" applyAlignment="1" applyProtection="1">
      <alignment horizontal="center" vertical="center" wrapText="1"/>
    </xf>
    <xf numFmtId="0" fontId="2" fillId="4" borderId="6" xfId="0" applyFont="1" applyFill="1" applyBorder="1" applyAlignment="1" applyProtection="1">
      <alignment horizontal="center" vertical="center"/>
    </xf>
    <xf numFmtId="0" fontId="2" fillId="4" borderId="9" xfId="0" applyFont="1" applyFill="1" applyBorder="1" applyAlignment="1" applyProtection="1">
      <alignment horizontal="center" vertical="center"/>
    </xf>
    <xf numFmtId="0" fontId="2" fillId="4" borderId="8" xfId="0" applyFont="1" applyFill="1" applyBorder="1" applyAlignment="1" applyProtection="1">
      <alignment horizontal="center" vertical="center"/>
    </xf>
    <xf numFmtId="0" fontId="2" fillId="4" borderId="10" xfId="0" applyFont="1" applyFill="1" applyBorder="1" applyAlignment="1" applyProtection="1">
      <alignment horizontal="center" vertical="center"/>
    </xf>
    <xf numFmtId="0" fontId="2" fillId="4" borderId="7" xfId="0" applyFont="1" applyFill="1" applyBorder="1" applyAlignment="1" applyProtection="1">
      <alignment vertical="center" wrapText="1"/>
    </xf>
    <xf numFmtId="0" fontId="2" fillId="4" borderId="6" xfId="0" applyFont="1" applyFill="1" applyBorder="1" applyAlignment="1" applyProtection="1">
      <alignment vertical="center" wrapText="1"/>
    </xf>
    <xf numFmtId="0" fontId="2" fillId="4" borderId="9" xfId="0" applyFont="1" applyFill="1" applyBorder="1" applyAlignment="1" applyProtection="1">
      <alignment vertical="center" wrapText="1"/>
    </xf>
    <xf numFmtId="0" fontId="13" fillId="4" borderId="13" xfId="0" applyFont="1" applyFill="1" applyBorder="1" applyAlignment="1" applyProtection="1">
      <alignment vertical="top" wrapText="1"/>
    </xf>
    <xf numFmtId="0" fontId="13" fillId="4" borderId="10" xfId="0" applyFont="1" applyFill="1" applyBorder="1" applyAlignment="1" applyProtection="1">
      <alignment vertical="top" wrapText="1"/>
    </xf>
    <xf numFmtId="0" fontId="2" fillId="4" borderId="7" xfId="0" applyFont="1" applyFill="1" applyBorder="1" applyAlignment="1" applyProtection="1">
      <alignment vertical="center" wrapText="1" shrinkToFit="1"/>
    </xf>
    <xf numFmtId="0" fontId="13" fillId="4" borderId="1" xfId="0" applyFont="1" applyFill="1" applyBorder="1" applyAlignment="1" applyProtection="1">
      <alignment horizontal="center" vertical="center" wrapText="1"/>
    </xf>
    <xf numFmtId="0" fontId="13" fillId="4" borderId="1" xfId="0" applyFont="1" applyFill="1" applyBorder="1" applyAlignment="1" applyProtection="1">
      <alignment horizontal="center" vertical="center"/>
    </xf>
    <xf numFmtId="0" fontId="18" fillId="0" borderId="1" xfId="0" applyFont="1" applyBorder="1" applyAlignment="1" applyProtection="1">
      <alignment horizontal="center" vertical="center"/>
    </xf>
    <xf numFmtId="0" fontId="7" fillId="4" borderId="1" xfId="0" applyFont="1" applyFill="1" applyBorder="1" applyAlignment="1" applyProtection="1">
      <alignment horizontal="center" vertical="center"/>
    </xf>
    <xf numFmtId="0" fontId="2" fillId="4" borderId="28" xfId="0" applyFont="1" applyFill="1" applyBorder="1" applyAlignment="1" applyProtection="1">
      <alignment vertical="center" wrapText="1"/>
    </xf>
  </cellXfs>
  <cellStyles count="2">
    <cellStyle name="桁区切り" xfId="1" builtinId="6"/>
    <cellStyle name="標準" xfId="0" builtinId="0"/>
  </cellStyles>
  <dxfs count="0"/>
  <tableStyles count="0" defaultTableStyle="TableStyleMedium2"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25</xdr:col>
      <xdr:colOff>0</xdr:colOff>
      <xdr:row>0</xdr:row>
      <xdr:rowOff>253999</xdr:rowOff>
    </xdr:from>
    <xdr:to>
      <xdr:col>30</xdr:col>
      <xdr:colOff>648749</xdr:colOff>
      <xdr:row>151</xdr:row>
      <xdr:rowOff>0</xdr:rowOff>
    </xdr:to>
    <xdr:sp macro="" textlink="">
      <xdr:nvSpPr>
        <xdr:cNvPr id="3" name="テキスト ボックス 2">
          <a:extLst>
            <a:ext uri="{FF2B5EF4-FFF2-40B4-BE49-F238E27FC236}">
              <a16:creationId xmlns:a16="http://schemas.microsoft.com/office/drawing/2014/main" id="{AEE28371-1D9E-453C-8E10-1320D585F897}"/>
            </a:ext>
          </a:extLst>
        </xdr:cNvPr>
        <xdr:cNvSpPr txBox="1"/>
      </xdr:nvSpPr>
      <xdr:spPr>
        <a:xfrm>
          <a:off x="6831542" y="253999"/>
          <a:ext cx="4114790" cy="410686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solidFill>
                <a:srgbClr val="FF0000"/>
              </a:solidFill>
              <a:latin typeface="BIZ UDゴシック" panose="020B0400000000000000" pitchFamily="49" charset="-128"/>
              <a:ea typeface="BIZ UDゴシック" panose="020B0400000000000000" pitchFamily="49" charset="-128"/>
            </a:rPr>
            <a:t>背景が白の枠に記載（項目によってはチェック、○）</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してください。</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en-US" altLang="ja-JP" sz="1100">
              <a:solidFill>
                <a:sysClr val="windowText" lastClr="000000"/>
              </a:solidFill>
              <a:latin typeface="BIZ UDゴシック" panose="020B0400000000000000" pitchFamily="49" charset="-128"/>
              <a:ea typeface="BIZ UDゴシック" panose="020B0400000000000000" pitchFamily="49" charset="-128"/>
            </a:rPr>
            <a:t>※</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申請書を手書きで記入する場合は、別途公開している手書き用の申請書を利用してください。手書きの場合、エクセルファイルでは自動計算される部分も自身で計算してください。</a:t>
          </a: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入力を終えたら、</a:t>
          </a:r>
          <a:r>
            <a:rPr kumimoji="1" lang="ja-JP" altLang="en-US" sz="1100" b="1">
              <a:solidFill>
                <a:srgbClr val="FF0000"/>
              </a:solidFill>
              <a:latin typeface="BIZ UDゴシック" panose="020B0400000000000000" pitchFamily="49" charset="-128"/>
              <a:ea typeface="BIZ UDゴシック" panose="020B0400000000000000" pitchFamily="49" charset="-128"/>
            </a:rPr>
            <a:t>一度エクセル形式で保存</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してください。申請書の提出後、記載内容の修正等をお願いすることがあります。</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①ふくおか電子申請サービスで申請書類を提出</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　⇒</a:t>
          </a:r>
          <a:r>
            <a:rPr kumimoji="1" lang="ja-JP" altLang="en-US" sz="1100" b="1">
              <a:solidFill>
                <a:srgbClr val="FF0000"/>
              </a:solidFill>
              <a:latin typeface="BIZ UDゴシック" panose="020B0400000000000000" pitchFamily="49" charset="-128"/>
              <a:ea typeface="BIZ UDゴシック" panose="020B0400000000000000" pitchFamily="49" charset="-128"/>
            </a:rPr>
            <a:t>「名前を付けて保存」「ファイルの種類を</a:t>
          </a:r>
          <a:r>
            <a:rPr kumimoji="1" lang="en-US" altLang="ja-JP" sz="1100" b="1">
              <a:solidFill>
                <a:srgbClr val="FF0000"/>
              </a:solidFill>
              <a:latin typeface="BIZ UDゴシック" panose="020B0400000000000000" pitchFamily="49" charset="-128"/>
              <a:ea typeface="BIZ UDゴシック" panose="020B0400000000000000" pitchFamily="49" charset="-128"/>
            </a:rPr>
            <a:t>PDF</a:t>
          </a:r>
          <a:r>
            <a:rPr kumimoji="1" lang="ja-JP" altLang="en-US" sz="1100" b="1">
              <a:solidFill>
                <a:srgbClr val="FF0000"/>
              </a:solidFill>
              <a:latin typeface="BIZ UDゴシック" panose="020B0400000000000000" pitchFamily="49" charset="-128"/>
              <a:ea typeface="BIZ UDゴシック" panose="020B0400000000000000" pitchFamily="49" charset="-128"/>
            </a:rPr>
            <a:t>」</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で保存</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　⇒添付書類として</a:t>
          </a:r>
          <a:r>
            <a:rPr kumimoji="1" lang="en-US" altLang="ja-JP" sz="1100">
              <a:solidFill>
                <a:sysClr val="windowText" lastClr="000000"/>
              </a:solidFill>
              <a:latin typeface="BIZ UDゴシック" panose="020B0400000000000000" pitchFamily="49" charset="-128"/>
              <a:ea typeface="BIZ UDゴシック" panose="020B0400000000000000" pitchFamily="49" charset="-128"/>
            </a:rPr>
            <a:t>PDF</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を提出</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②郵送・窓口で申請書類を提出</a:t>
          </a:r>
          <a:endParaRPr kumimoji="1" lang="en-US" altLang="ja-JP" sz="1100" baseline="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baseline="0">
              <a:solidFill>
                <a:sysClr val="windowText" lastClr="000000"/>
              </a:solidFill>
              <a:latin typeface="BIZ UDゴシック" panose="020B0400000000000000" pitchFamily="49" charset="-128"/>
              <a:ea typeface="BIZ UDゴシック" panose="020B0400000000000000" pitchFamily="49" charset="-128"/>
            </a:rPr>
            <a:t>　</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 チェックリストも含めて全ページを印刷して提出</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行政書士が委任を受けて申請する場合は、行政書士証票の写しと委任状を追加して提出してください。</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同居の親族が委任を受けて申請する場合は、受任者の本人確認書類の写しと委任状を提出してください。</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各事項をよく読んで、必ず□にチェックを入れてください。</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居宅以外の家屋に補助対象設備を設置する場合は、必ず</a:t>
          </a:r>
          <a:r>
            <a:rPr kumimoji="1" lang="ja-JP" altLang="en-US" sz="1100" b="1">
              <a:solidFill>
                <a:srgbClr val="FF0000"/>
              </a:solidFill>
              <a:latin typeface="BIZ UDゴシック" panose="020B0400000000000000" pitchFamily="49" charset="-128"/>
              <a:ea typeface="BIZ UDゴシック" panose="020B0400000000000000" pitchFamily="49" charset="-128"/>
            </a:rPr>
            <a:t>住宅へ電力を供給</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し自家消費してください。</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1">
              <a:solidFill>
                <a:srgbClr val="FF0000"/>
              </a:solidFill>
              <a:effectLst/>
              <a:latin typeface="BIZ UDゴシック" panose="020B0400000000000000" pitchFamily="49" charset="-128"/>
              <a:ea typeface="BIZ UDゴシック" panose="020B0400000000000000" pitchFamily="49" charset="-128"/>
              <a:cs typeface="+mn-cs"/>
            </a:rPr>
            <a:t>左</a:t>
          </a:r>
          <a:r>
            <a:rPr kumimoji="1" lang="ja-JP" altLang="en-US" sz="1100" b="1">
              <a:solidFill>
                <a:srgbClr val="FF0000"/>
              </a:solidFill>
              <a:effectLst/>
              <a:latin typeface="BIZ UDゴシック" panose="020B0400000000000000" pitchFamily="49" charset="-128"/>
              <a:ea typeface="BIZ UDゴシック" panose="020B0400000000000000" pitchFamily="49" charset="-128"/>
              <a:cs typeface="+mn-cs"/>
            </a:rPr>
            <a:t>記</a:t>
          </a:r>
          <a:r>
            <a:rPr kumimoji="1" lang="ja-JP" altLang="ja-JP" sz="1100" b="1">
              <a:solidFill>
                <a:srgbClr val="FF0000"/>
              </a:solidFill>
              <a:effectLst/>
              <a:latin typeface="BIZ UDゴシック" panose="020B0400000000000000" pitchFamily="49" charset="-128"/>
              <a:ea typeface="BIZ UDゴシック" panose="020B0400000000000000" pitchFamily="49" charset="-128"/>
              <a:cs typeface="+mn-cs"/>
            </a:rPr>
            <a:t>以外の未登記家屋への設置は補助対象外</a:t>
          </a:r>
          <a:r>
            <a:rPr kumimoji="1" lang="ja-JP" altLang="en-US" sz="1100" b="0">
              <a:solidFill>
                <a:sysClr val="windowText" lastClr="000000"/>
              </a:solidFill>
              <a:effectLst/>
              <a:latin typeface="BIZ UDゴシック" panose="020B0400000000000000" pitchFamily="49" charset="-128"/>
              <a:ea typeface="BIZ UDゴシック" panose="020B0400000000000000" pitchFamily="49" charset="-128"/>
              <a:cs typeface="+mn-cs"/>
            </a:rPr>
            <a:t>です</a:t>
          </a:r>
          <a:r>
            <a:rPr kumimoji="1" lang="ja-JP" altLang="ja-JP" sz="1100" b="0">
              <a:solidFill>
                <a:sysClr val="windowText" lastClr="000000"/>
              </a:solidFill>
              <a:effectLst/>
              <a:latin typeface="BIZ UDゴシック" panose="020B0400000000000000" pitchFamily="49" charset="-128"/>
              <a:ea typeface="BIZ UDゴシック" panose="020B0400000000000000" pitchFamily="49" charset="-128"/>
              <a:cs typeface="+mn-cs"/>
            </a:rPr>
            <a:t>。</a:t>
          </a:r>
          <a:endParaRPr kumimoji="1" lang="en-US" altLang="ja-JP" sz="1100" b="0">
            <a:solidFill>
              <a:sysClr val="windowText" lastClr="000000"/>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a:solidFill>
                <a:sysClr val="windowText" lastClr="000000"/>
              </a:solidFill>
              <a:effectLst/>
              <a:latin typeface="BIZ UDゴシック" panose="020B0400000000000000" pitchFamily="49" charset="-128"/>
              <a:ea typeface="BIZ UDゴシック" panose="020B0400000000000000" pitchFamily="49" charset="-128"/>
              <a:cs typeface="+mn-cs"/>
            </a:rPr>
            <a:t>それぞれ実績報告時に書類提出が必要です。</a:t>
          </a:r>
          <a:endParaRPr kumimoji="1" lang="en-US" altLang="ja-JP" sz="1100" b="0">
            <a:solidFill>
              <a:sysClr val="windowText" lastClr="000000"/>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lang="ja-JP" altLang="ja-JP" b="1">
            <a:solidFill>
              <a:srgbClr val="FF0000"/>
            </a:solidFill>
            <a:effectLst/>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補助対象設備を設置する家屋を</a:t>
          </a:r>
          <a:r>
            <a:rPr kumimoji="1" lang="ja-JP" altLang="en-US" sz="1100" b="1">
              <a:solidFill>
                <a:srgbClr val="FF0000"/>
              </a:solidFill>
              <a:latin typeface="BIZ UDゴシック" panose="020B0400000000000000" pitchFamily="49" charset="-128"/>
              <a:ea typeface="BIZ UDゴシック" panose="020B0400000000000000" pitchFamily="49" charset="-128"/>
            </a:rPr>
            <a:t>申請者が所有</a:t>
          </a:r>
          <a:r>
            <a:rPr kumimoji="1" lang="en-US" altLang="ja-JP" sz="1100" b="1">
              <a:solidFill>
                <a:srgbClr val="FF0000"/>
              </a:solidFill>
              <a:latin typeface="BIZ UDゴシック" panose="020B0400000000000000" pitchFamily="49" charset="-128"/>
              <a:ea typeface="BIZ UDゴシック" panose="020B0400000000000000" pitchFamily="49" charset="-128"/>
            </a:rPr>
            <a:t>(</a:t>
          </a:r>
          <a:r>
            <a:rPr kumimoji="1" lang="ja-JP" altLang="en-US" sz="1100" b="1">
              <a:solidFill>
                <a:srgbClr val="FF0000"/>
              </a:solidFill>
              <a:latin typeface="BIZ UDゴシック" panose="020B0400000000000000" pitchFamily="49" charset="-128"/>
              <a:ea typeface="BIZ UDゴシック" panose="020B0400000000000000" pitchFamily="49" charset="-128"/>
            </a:rPr>
            <a:t>共有を含む</a:t>
          </a:r>
          <a:r>
            <a:rPr kumimoji="1" lang="en-US" altLang="ja-JP" sz="1100" b="1">
              <a:solidFill>
                <a:srgbClr val="FF0000"/>
              </a:solidFill>
              <a:latin typeface="BIZ UDゴシック" panose="020B0400000000000000" pitchFamily="49" charset="-128"/>
              <a:ea typeface="BIZ UDゴシック" panose="020B0400000000000000" pitchFamily="49" charset="-128"/>
            </a:rPr>
            <a:t>)</a:t>
          </a:r>
          <a:r>
            <a:rPr kumimoji="1" lang="ja-JP" altLang="en-US" sz="1100" b="1">
              <a:solidFill>
                <a:srgbClr val="FF0000"/>
              </a:solidFill>
              <a:latin typeface="BIZ UDゴシック" panose="020B0400000000000000" pitchFamily="49" charset="-128"/>
              <a:ea typeface="BIZ UDゴシック" panose="020B0400000000000000" pitchFamily="49" charset="-128"/>
            </a:rPr>
            <a:t>していない場合</a:t>
          </a:r>
          <a:r>
            <a:rPr kumimoji="1" lang="ja-JP" altLang="en-US" sz="1100" b="1">
              <a:solidFill>
                <a:sysClr val="windowText" lastClr="000000"/>
              </a:solidFill>
              <a:latin typeface="BIZ UDゴシック" panose="020B0400000000000000" pitchFamily="49" charset="-128"/>
              <a:ea typeface="BIZ UDゴシック" panose="020B0400000000000000" pitchFamily="49" charset="-128"/>
            </a:rPr>
            <a:t>は、</a:t>
          </a:r>
          <a:r>
            <a:rPr kumimoji="1" lang="ja-JP" altLang="en-US" sz="1100" b="1">
              <a:solidFill>
                <a:srgbClr val="FF0000"/>
              </a:solidFill>
              <a:latin typeface="BIZ UDゴシック" panose="020B0400000000000000" pitchFamily="49" charset="-128"/>
              <a:ea typeface="BIZ UDゴシック" panose="020B0400000000000000" pitchFamily="49" charset="-128"/>
            </a:rPr>
            <a:t>２親等内の親族が所有者の場合</a:t>
          </a:r>
          <a:r>
            <a:rPr kumimoji="1" lang="ja-JP" altLang="en-US" sz="1100" b="0">
              <a:solidFill>
                <a:sysClr val="windowText" lastClr="000000"/>
              </a:solidFill>
              <a:latin typeface="BIZ UDゴシック" panose="020B0400000000000000" pitchFamily="49" charset="-128"/>
              <a:ea typeface="BIZ UDゴシック" panose="020B0400000000000000" pitchFamily="49" charset="-128"/>
            </a:rPr>
            <a:t>に限ります。</a:t>
          </a:r>
          <a:r>
            <a:rPr kumimoji="1" lang="ja-JP" altLang="en-US" sz="1100" b="1">
              <a:solidFill>
                <a:srgbClr val="FF0000"/>
              </a:solidFill>
              <a:latin typeface="BIZ UDゴシック" panose="020B0400000000000000" pitchFamily="49" charset="-128"/>
              <a:ea typeface="BIZ UDゴシック" panose="020B0400000000000000" pitchFamily="49" charset="-128"/>
            </a:rPr>
            <a:t>申請者の責任</a:t>
          </a:r>
          <a:r>
            <a:rPr kumimoji="1" lang="ja-JP" altLang="en-US" sz="1100" b="0">
              <a:solidFill>
                <a:sysClr val="windowText" lastClr="000000"/>
              </a:solidFill>
              <a:latin typeface="BIZ UDゴシック" panose="020B0400000000000000" pitchFamily="49" charset="-128"/>
              <a:ea typeface="BIZ UDゴシック" panose="020B0400000000000000" pitchFamily="49" charset="-128"/>
            </a:rPr>
            <a:t>において所有者</a:t>
          </a:r>
          <a:r>
            <a:rPr kumimoji="1" lang="en-US" altLang="ja-JP" sz="1100" b="0">
              <a:solidFill>
                <a:sysClr val="windowText" lastClr="000000"/>
              </a:solidFill>
              <a:latin typeface="BIZ UDゴシック" panose="020B0400000000000000" pitchFamily="49" charset="-128"/>
              <a:ea typeface="BIZ UDゴシック" panose="020B0400000000000000" pitchFamily="49" charset="-128"/>
            </a:rPr>
            <a:t>(</a:t>
          </a:r>
          <a:r>
            <a:rPr kumimoji="1" lang="ja-JP" altLang="en-US" sz="1100" b="0">
              <a:solidFill>
                <a:sysClr val="windowText" lastClr="000000"/>
              </a:solidFill>
              <a:latin typeface="BIZ UDゴシック" panose="020B0400000000000000" pitchFamily="49" charset="-128"/>
              <a:ea typeface="BIZ UDゴシック" panose="020B0400000000000000" pitchFamily="49" charset="-128"/>
            </a:rPr>
            <a:t>共有者を含む</a:t>
          </a:r>
          <a:r>
            <a:rPr kumimoji="1" lang="en-US" altLang="ja-JP" sz="1100" b="0">
              <a:solidFill>
                <a:sysClr val="windowText" lastClr="000000"/>
              </a:solidFill>
              <a:latin typeface="BIZ UDゴシック" panose="020B0400000000000000" pitchFamily="49" charset="-128"/>
              <a:ea typeface="BIZ UDゴシック" panose="020B0400000000000000" pitchFamily="49" charset="-128"/>
            </a:rPr>
            <a:t>)</a:t>
          </a:r>
          <a:r>
            <a:rPr kumimoji="1" lang="ja-JP" altLang="en-US" sz="1100" b="0">
              <a:solidFill>
                <a:sysClr val="windowText" lastClr="000000"/>
              </a:solidFill>
              <a:latin typeface="BIZ UDゴシック" panose="020B0400000000000000" pitchFamily="49" charset="-128"/>
              <a:ea typeface="BIZ UDゴシック" panose="020B0400000000000000" pitchFamily="49" charset="-128"/>
            </a:rPr>
            <a:t>の</a:t>
          </a:r>
          <a:r>
            <a:rPr kumimoji="1" lang="ja-JP" altLang="en-US" sz="1100" b="1">
              <a:solidFill>
                <a:srgbClr val="FF0000"/>
              </a:solidFill>
              <a:latin typeface="BIZ UDゴシック" panose="020B0400000000000000" pitchFamily="49" charset="-128"/>
              <a:ea typeface="BIZ UDゴシック" panose="020B0400000000000000" pitchFamily="49" charset="-128"/>
            </a:rPr>
            <a:t>承諾を得たうえで申請</a:t>
          </a:r>
          <a:r>
            <a:rPr kumimoji="1" lang="ja-JP" altLang="en-US" sz="1100" b="0">
              <a:solidFill>
                <a:sysClr val="windowText" lastClr="000000"/>
              </a:solidFill>
              <a:latin typeface="BIZ UDゴシック" panose="020B0400000000000000" pitchFamily="49" charset="-128"/>
              <a:ea typeface="BIZ UDゴシック" panose="020B0400000000000000" pitchFamily="49" charset="-128"/>
            </a:rPr>
            <a:t>してください。</a:t>
          </a:r>
          <a:endParaRPr kumimoji="1" lang="en-US" altLang="ja-JP" sz="1100" b="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b="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b="1">
              <a:solidFill>
                <a:srgbClr val="FF0000"/>
              </a:solidFill>
              <a:latin typeface="BIZ UDゴシック" panose="020B0400000000000000" pitchFamily="49" charset="-128"/>
              <a:ea typeface="BIZ UDゴシック" panose="020B0400000000000000" pitchFamily="49" charset="-128"/>
            </a:rPr>
            <a:t>申請日時点で</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補助対象設備を設置する住宅に</a:t>
          </a:r>
          <a:r>
            <a:rPr kumimoji="1" lang="ja-JP" altLang="en-US" sz="1100" b="1">
              <a:solidFill>
                <a:srgbClr val="FF0000"/>
              </a:solidFill>
              <a:latin typeface="BIZ UDゴシック" panose="020B0400000000000000" pitchFamily="49" charset="-128"/>
              <a:ea typeface="BIZ UDゴシック" panose="020B0400000000000000" pitchFamily="49" charset="-128"/>
            </a:rPr>
            <a:t>申請者が居住していない場合</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、または、申請者が居住せずに２親等内の親族が居住して補助対象設備を使用する場合は、</a:t>
          </a:r>
          <a:r>
            <a:rPr kumimoji="1" lang="ja-JP" altLang="en-US" sz="1100" b="1">
              <a:solidFill>
                <a:srgbClr val="FF0000"/>
              </a:solidFill>
              <a:latin typeface="BIZ UDゴシック" panose="020B0400000000000000" pitchFamily="49" charset="-128"/>
              <a:ea typeface="BIZ UDゴシック" panose="020B0400000000000000" pitchFamily="49" charset="-128"/>
            </a:rPr>
            <a:t>申請者が居住している市区町村の住民票の写し</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を提出してください</a:t>
          </a:r>
          <a:r>
            <a:rPr kumimoji="1" lang="en-US" altLang="ja-JP" sz="1100" b="0">
              <a:solidFill>
                <a:sysClr val="windowText" lastClr="000000"/>
              </a:solidFill>
              <a:latin typeface="BIZ UDゴシック" panose="020B0400000000000000" pitchFamily="49" charset="-128"/>
              <a:ea typeface="BIZ UDゴシック" panose="020B0400000000000000" pitchFamily="49" charset="-128"/>
            </a:rPr>
            <a:t>(</a:t>
          </a:r>
          <a:r>
            <a:rPr kumimoji="1" lang="ja-JP" altLang="en-US" sz="1100" b="0">
              <a:solidFill>
                <a:sysClr val="windowText" lastClr="000000"/>
              </a:solidFill>
              <a:latin typeface="BIZ UDゴシック" panose="020B0400000000000000" pitchFamily="49" charset="-128"/>
              <a:ea typeface="BIZ UDゴシック" panose="020B0400000000000000" pitchFamily="49" charset="-128"/>
            </a:rPr>
            <a:t>糸島</a:t>
          </a:r>
          <a:r>
            <a:rPr kumimoji="1" lang="ja-JP" altLang="en-US" sz="1100" b="1">
              <a:solidFill>
                <a:srgbClr val="FF0000"/>
              </a:solidFill>
              <a:latin typeface="BIZ UDゴシック" panose="020B0400000000000000" pitchFamily="49" charset="-128"/>
              <a:ea typeface="BIZ UDゴシック" panose="020B0400000000000000" pitchFamily="49" charset="-128"/>
            </a:rPr>
            <a:t>市外に居住している場合</a:t>
          </a:r>
          <a:r>
            <a:rPr kumimoji="1" lang="ja-JP" altLang="en-US" sz="1100" b="0">
              <a:solidFill>
                <a:sysClr val="windowText" lastClr="000000"/>
              </a:solidFill>
              <a:latin typeface="BIZ UDゴシック" panose="020B0400000000000000" pitchFamily="49" charset="-128"/>
              <a:ea typeface="BIZ UDゴシック" panose="020B0400000000000000" pitchFamily="49" charset="-128"/>
            </a:rPr>
            <a:t>のみ</a:t>
          </a:r>
          <a:r>
            <a:rPr kumimoji="1" lang="en-US" altLang="ja-JP" sz="1100" b="0">
              <a:solidFill>
                <a:sysClr val="windowText" lastClr="000000"/>
              </a:solidFill>
              <a:latin typeface="BIZ UDゴシック" panose="020B0400000000000000" pitchFamily="49" charset="-128"/>
              <a:ea typeface="BIZ UDゴシック" panose="020B0400000000000000" pitchFamily="49" charset="-128"/>
            </a:rPr>
            <a:t>)</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en-US" altLang="ja-JP" sz="1100">
              <a:solidFill>
                <a:sysClr val="windowText" lastClr="000000"/>
              </a:solidFill>
              <a:latin typeface="BIZ UDゴシック" panose="020B0400000000000000" pitchFamily="49" charset="-128"/>
              <a:ea typeface="BIZ UDゴシック" panose="020B0400000000000000" pitchFamily="49" charset="-128"/>
            </a:rPr>
            <a:t>※</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別表第５の⑥その他市長が必要と認める書類</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b="1">
              <a:solidFill>
                <a:srgbClr val="FF0000"/>
              </a:solidFill>
              <a:latin typeface="BIZ UDゴシック" panose="020B0400000000000000" pitchFamily="49" charset="-128"/>
              <a:ea typeface="BIZ UDゴシック" panose="020B0400000000000000" pitchFamily="49" charset="-128"/>
            </a:rPr>
            <a:t>見積書と整合するように記載</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してください。</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値引き等がある場合、左の表は値引き後の額で記載してください。</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全て税抜金額で記載してください。</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ハイブリッド</a:t>
          </a:r>
          <a:r>
            <a:rPr kumimoji="1" lang="en-US" altLang="ja-JP" sz="1100">
              <a:solidFill>
                <a:sysClr val="windowText" lastClr="000000"/>
              </a:solidFill>
              <a:latin typeface="BIZ UDゴシック" panose="020B0400000000000000" pitchFamily="49" charset="-128"/>
              <a:ea typeface="BIZ UDゴシック" panose="020B0400000000000000" pitchFamily="49" charset="-128"/>
            </a:rPr>
            <a:t>PCS</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の場合、蓄電池の経費に算入してください。</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また、蓄電システムの導入に伴って必要な最小限の付属機器</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も蓄電設備の費用として加算できます。</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ただし、もともと住宅にあった既存分電盤の交換等は対象外となります。</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en-US" altLang="ja-JP" sz="1100">
              <a:solidFill>
                <a:sysClr val="windowText" lastClr="000000"/>
              </a:solidFill>
              <a:latin typeface="BIZ UDゴシック" panose="020B0400000000000000" pitchFamily="49" charset="-128"/>
              <a:ea typeface="BIZ UDゴシック" panose="020B0400000000000000" pitchFamily="49" charset="-128"/>
            </a:rPr>
            <a:t>【</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契約予定日</a:t>
          </a:r>
          <a:r>
            <a:rPr kumimoji="1" lang="en-US" altLang="ja-JP" sz="1100">
              <a:solidFill>
                <a:sysClr val="windowText" lastClr="000000"/>
              </a:solidFill>
              <a:latin typeface="BIZ UDゴシック" panose="020B0400000000000000" pitchFamily="49" charset="-128"/>
              <a:ea typeface="BIZ UDゴシック" panose="020B0400000000000000" pitchFamily="49" charset="-128"/>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a:solidFill>
                <a:srgbClr val="FF0000"/>
              </a:solidFill>
              <a:latin typeface="BIZ UDゴシック" panose="020B0400000000000000" pitchFamily="49" charset="-128"/>
              <a:ea typeface="BIZ UDゴシック" panose="020B0400000000000000" pitchFamily="49" charset="-128"/>
            </a:rPr>
            <a:t>市が</a:t>
          </a:r>
          <a:r>
            <a:rPr kumimoji="1" lang="ja-JP" altLang="en-US" sz="1100" b="0">
              <a:solidFill>
                <a:sysClr val="windowText" lastClr="000000"/>
              </a:solidFill>
              <a:latin typeface="BIZ UDゴシック" panose="020B0400000000000000" pitchFamily="49" charset="-128"/>
              <a:ea typeface="BIZ UDゴシック" panose="020B0400000000000000" pitchFamily="49" charset="-128"/>
            </a:rPr>
            <a:t>交付申請の内容を審査のうえ</a:t>
          </a:r>
          <a:r>
            <a:rPr kumimoji="1" lang="ja-JP" altLang="en-US" sz="1100" b="1">
              <a:solidFill>
                <a:srgbClr val="FF0000"/>
              </a:solidFill>
              <a:latin typeface="BIZ UDゴシック" panose="020B0400000000000000" pitchFamily="49" charset="-128"/>
              <a:ea typeface="BIZ UDゴシック" panose="020B0400000000000000" pitchFamily="49" charset="-128"/>
            </a:rPr>
            <a:t>交付決定を行った後に契約</a:t>
          </a:r>
          <a:r>
            <a:rPr kumimoji="1" lang="ja-JP" altLang="en-US" sz="1100" b="0">
              <a:solidFill>
                <a:sysClr val="windowText" lastClr="000000"/>
              </a:solidFill>
              <a:latin typeface="BIZ UDゴシック" panose="020B0400000000000000" pitchFamily="49" charset="-128"/>
              <a:ea typeface="BIZ UDゴシック" panose="020B0400000000000000" pitchFamily="49" charset="-128"/>
            </a:rPr>
            <a:t>する必要</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があります。</a:t>
          </a:r>
          <a:r>
            <a:rPr kumimoji="1" lang="ja-JP" altLang="ja-JP" sz="1100">
              <a:solidFill>
                <a:schemeClr val="dk1"/>
              </a:solidFill>
              <a:effectLst/>
              <a:latin typeface="BIZ UDゴシック" panose="020B0400000000000000" pitchFamily="49" charset="-128"/>
              <a:ea typeface="BIZ UDゴシック" panose="020B0400000000000000" pitchFamily="49" charset="-128"/>
              <a:cs typeface="+mn-cs"/>
            </a:rPr>
            <a:t>通常、補助金の交付決定には１か月程度を要します。</a:t>
          </a:r>
          <a:r>
            <a:rPr kumimoji="1" lang="ja-JP" altLang="en-US" sz="1100" b="1">
              <a:solidFill>
                <a:srgbClr val="FF0000"/>
              </a:solidFill>
              <a:latin typeface="BIZ UDゴシック" panose="020B0400000000000000" pitchFamily="49" charset="-128"/>
              <a:ea typeface="BIZ UDゴシック" panose="020B0400000000000000" pitchFamily="49" charset="-128"/>
            </a:rPr>
            <a:t>契約予定日は交付申請日から少なくとも１か月以上空けて</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ください。</a:t>
          </a:r>
          <a:r>
            <a:rPr kumimoji="1" lang="ja-JP" altLang="en-US" sz="1100" b="0">
              <a:solidFill>
                <a:sysClr val="windowText" lastClr="000000"/>
              </a:solidFill>
              <a:effectLst/>
              <a:latin typeface="BIZ UDゴシック" panose="020B0400000000000000" pitchFamily="49" charset="-128"/>
              <a:ea typeface="BIZ UDゴシック" panose="020B0400000000000000" pitchFamily="49" charset="-128"/>
              <a:cs typeface="+mn-cs"/>
            </a:rPr>
            <a:t>また、</a:t>
          </a:r>
          <a:r>
            <a:rPr kumimoji="1" lang="ja-JP" altLang="ja-JP" sz="1100" b="0">
              <a:solidFill>
                <a:sysClr val="windowText" lastClr="000000"/>
              </a:solidFill>
              <a:effectLst/>
              <a:latin typeface="BIZ UDゴシック" panose="020B0400000000000000" pitchFamily="49" charset="-128"/>
              <a:ea typeface="BIZ UDゴシック" panose="020B0400000000000000" pitchFamily="49" charset="-128"/>
              <a:cs typeface="+mn-cs"/>
            </a:rPr>
            <a:t>市から</a:t>
          </a:r>
          <a:r>
            <a:rPr kumimoji="1" lang="ja-JP" altLang="ja-JP" sz="1100" b="1">
              <a:solidFill>
                <a:srgbClr val="FF0000"/>
              </a:solidFill>
              <a:effectLst/>
              <a:latin typeface="BIZ UDゴシック" panose="020B0400000000000000" pitchFamily="49" charset="-128"/>
              <a:ea typeface="BIZ UDゴシック" panose="020B0400000000000000" pitchFamily="49" charset="-128"/>
              <a:cs typeface="+mn-cs"/>
            </a:rPr>
            <a:t>「補助金交付決定通知書」を</a:t>
          </a:r>
          <a:r>
            <a:rPr kumimoji="1" lang="ja-JP" altLang="en-US" sz="1100" b="1">
              <a:solidFill>
                <a:srgbClr val="FF0000"/>
              </a:solidFill>
              <a:effectLst/>
              <a:latin typeface="BIZ UDゴシック" panose="020B0400000000000000" pitchFamily="49" charset="-128"/>
              <a:ea typeface="BIZ UDゴシック" panose="020B0400000000000000" pitchFamily="49" charset="-128"/>
              <a:cs typeface="+mn-cs"/>
            </a:rPr>
            <a:t>受け取る</a:t>
          </a:r>
          <a:r>
            <a:rPr kumimoji="1" lang="ja-JP" altLang="ja-JP" sz="1100" b="1">
              <a:solidFill>
                <a:srgbClr val="FF0000"/>
              </a:solidFill>
              <a:effectLst/>
              <a:latin typeface="BIZ UDゴシック" panose="020B0400000000000000" pitchFamily="49" charset="-128"/>
              <a:ea typeface="BIZ UDゴシック" panose="020B0400000000000000" pitchFamily="49" charset="-128"/>
              <a:cs typeface="+mn-cs"/>
            </a:rPr>
            <a:t>まで</a:t>
          </a:r>
          <a:r>
            <a:rPr kumimoji="1" lang="ja-JP" altLang="en-US" sz="1100" b="1">
              <a:solidFill>
                <a:srgbClr val="FF0000"/>
              </a:solidFill>
              <a:effectLst/>
              <a:latin typeface="BIZ UDゴシック" panose="020B0400000000000000" pitchFamily="49" charset="-128"/>
              <a:ea typeface="BIZ UDゴシック" panose="020B0400000000000000" pitchFamily="49" charset="-128"/>
              <a:cs typeface="+mn-cs"/>
            </a:rPr>
            <a:t>契約を</a:t>
          </a:r>
          <a:r>
            <a:rPr kumimoji="1" lang="ja-JP" altLang="ja-JP" sz="1100" b="1">
              <a:solidFill>
                <a:srgbClr val="FF0000"/>
              </a:solidFill>
              <a:effectLst/>
              <a:latin typeface="BIZ UDゴシック" panose="020B0400000000000000" pitchFamily="49" charset="-128"/>
              <a:ea typeface="BIZ UDゴシック" panose="020B0400000000000000" pitchFamily="49" charset="-128"/>
              <a:cs typeface="+mn-cs"/>
            </a:rPr>
            <a:t>締結しない</a:t>
          </a:r>
          <a:r>
            <a:rPr kumimoji="1" lang="ja-JP" altLang="ja-JP" sz="1100" b="0">
              <a:solidFill>
                <a:sysClr val="windowText" lastClr="000000"/>
              </a:solidFill>
              <a:effectLst/>
              <a:latin typeface="BIZ UDゴシック" panose="020B0400000000000000" pitchFamily="49" charset="-128"/>
              <a:ea typeface="BIZ UDゴシック" panose="020B0400000000000000" pitchFamily="49" charset="-128"/>
              <a:cs typeface="+mn-cs"/>
            </a:rPr>
            <a:t>でください。</a:t>
          </a:r>
          <a:endParaRPr lang="ja-JP" altLang="ja-JP" b="0">
            <a:solidFill>
              <a:sysClr val="windowText" lastClr="000000"/>
            </a:solidFill>
            <a:effectLst/>
            <a:latin typeface="BIZ UDゴシック" panose="020B0400000000000000" pitchFamily="49" charset="-128"/>
            <a:ea typeface="BIZ UDゴシック" panose="020B0400000000000000" pitchFamily="49" charset="-128"/>
          </a:endParaRPr>
        </a:p>
        <a:p>
          <a:r>
            <a:rPr kumimoji="1" lang="ja-JP" altLang="ja-JP" sz="1100" b="1">
              <a:solidFill>
                <a:srgbClr val="FF0000"/>
              </a:solidFill>
              <a:effectLst/>
              <a:latin typeface="BIZ UDゴシック" panose="020B0400000000000000" pitchFamily="49" charset="-128"/>
              <a:ea typeface="BIZ UDゴシック" panose="020B0400000000000000" pitchFamily="49" charset="-128"/>
              <a:cs typeface="+mn-cs"/>
            </a:rPr>
            <a:t>交付決定前の契約締結は補助金の対象外</a:t>
          </a:r>
          <a:r>
            <a:rPr kumimoji="1" lang="ja-JP" altLang="ja-JP" sz="1100" b="0">
              <a:solidFill>
                <a:sysClr val="windowText" lastClr="000000"/>
              </a:solidFill>
              <a:effectLst/>
              <a:latin typeface="BIZ UDゴシック" panose="020B0400000000000000" pitchFamily="49" charset="-128"/>
              <a:ea typeface="BIZ UDゴシック" panose="020B0400000000000000" pitchFamily="49" charset="-128"/>
              <a:cs typeface="+mn-cs"/>
            </a:rPr>
            <a:t>となります</a:t>
          </a:r>
          <a:r>
            <a:rPr kumimoji="1" lang="en-US" altLang="ja-JP" sz="1100" b="0">
              <a:solidFill>
                <a:schemeClr val="dk1"/>
              </a:solidFill>
              <a:effectLst/>
              <a:latin typeface="BIZ UDゴシック" panose="020B0400000000000000" pitchFamily="49" charset="-128"/>
              <a:ea typeface="BIZ UDゴシック" panose="020B0400000000000000" pitchFamily="49" charset="-128"/>
              <a:cs typeface="+mn-cs"/>
            </a:rPr>
            <a:t>(</a:t>
          </a:r>
          <a:r>
            <a:rPr kumimoji="1" lang="ja-JP" altLang="ja-JP" sz="1100" b="0">
              <a:solidFill>
                <a:schemeClr val="dk1"/>
              </a:solidFill>
              <a:effectLst/>
              <a:latin typeface="BIZ UDゴシック" panose="020B0400000000000000" pitchFamily="49" charset="-128"/>
              <a:ea typeface="BIZ UDゴシック" panose="020B0400000000000000" pitchFamily="49" charset="-128"/>
              <a:cs typeface="+mn-cs"/>
            </a:rPr>
            <a:t>契約予定日を過ぎ</a:t>
          </a:r>
          <a:r>
            <a:rPr kumimoji="1" lang="ja-JP" altLang="en-US" sz="1100" b="0">
              <a:solidFill>
                <a:schemeClr val="dk1"/>
              </a:solidFill>
              <a:effectLst/>
              <a:latin typeface="BIZ UDゴシック" panose="020B0400000000000000" pitchFamily="49" charset="-128"/>
              <a:ea typeface="BIZ UDゴシック" panose="020B0400000000000000" pitchFamily="49" charset="-128"/>
              <a:cs typeface="+mn-cs"/>
            </a:rPr>
            <a:t>た時点で</a:t>
          </a:r>
          <a:r>
            <a:rPr kumimoji="1" lang="ja-JP" altLang="ja-JP" sz="1100" b="0">
              <a:solidFill>
                <a:schemeClr val="dk1"/>
              </a:solidFill>
              <a:effectLst/>
              <a:latin typeface="BIZ UDゴシック" panose="020B0400000000000000" pitchFamily="49" charset="-128"/>
              <a:ea typeface="BIZ UDゴシック" panose="020B0400000000000000" pitchFamily="49" charset="-128"/>
              <a:cs typeface="+mn-cs"/>
            </a:rPr>
            <a:t>交付決定が行われていない場合であっても</a:t>
          </a:r>
          <a:r>
            <a:rPr kumimoji="1" lang="ja-JP" altLang="en-US" sz="1100" b="0">
              <a:solidFill>
                <a:schemeClr val="dk1"/>
              </a:solidFill>
              <a:effectLst/>
              <a:latin typeface="BIZ UDゴシック" panose="020B0400000000000000" pitchFamily="49" charset="-128"/>
              <a:ea typeface="BIZ UDゴシック" panose="020B0400000000000000" pitchFamily="49" charset="-128"/>
              <a:cs typeface="+mn-cs"/>
            </a:rPr>
            <a:t>同様です</a:t>
          </a:r>
          <a:r>
            <a:rPr kumimoji="1" lang="en-US" altLang="ja-JP" sz="1100" b="0">
              <a:solidFill>
                <a:schemeClr val="dk1"/>
              </a:solidFill>
              <a:effectLst/>
              <a:latin typeface="BIZ UDゴシック" panose="020B0400000000000000" pitchFamily="49" charset="-128"/>
              <a:ea typeface="BIZ UDゴシック" panose="020B0400000000000000" pitchFamily="49" charset="-128"/>
              <a:cs typeface="+mn-cs"/>
            </a:rPr>
            <a:t>)</a:t>
          </a:r>
          <a:r>
            <a:rPr kumimoji="1" lang="ja-JP" altLang="ja-JP" sz="1100" b="0">
              <a:solidFill>
                <a:sysClr val="windowText" lastClr="000000"/>
              </a:solidFill>
              <a:effectLst/>
              <a:latin typeface="BIZ UDゴシック" panose="020B0400000000000000" pitchFamily="49" charset="-128"/>
              <a:ea typeface="BIZ UDゴシック" panose="020B0400000000000000" pitchFamily="49" charset="-128"/>
              <a:cs typeface="+mn-cs"/>
            </a:rPr>
            <a:t>。</a:t>
          </a:r>
          <a:endParaRPr kumimoji="1" lang="en-US" altLang="ja-JP" sz="1100" b="0">
            <a:solidFill>
              <a:sysClr val="windowText" lastClr="000000"/>
            </a:solidFill>
            <a:effectLst/>
            <a:latin typeface="BIZ UDゴシック" panose="020B0400000000000000" pitchFamily="49" charset="-128"/>
            <a:ea typeface="BIZ UDゴシック" panose="020B0400000000000000" pitchFamily="49" charset="-128"/>
            <a:cs typeface="+mn-cs"/>
          </a:endParaRPr>
        </a:p>
        <a:p>
          <a:endParaRPr lang="ja-JP" altLang="ja-JP" b="0">
            <a:solidFill>
              <a:sysClr val="windowText" lastClr="000000"/>
            </a:solidFill>
            <a:effectLst/>
            <a:latin typeface="BIZ UDゴシック" panose="020B0400000000000000" pitchFamily="49" charset="-128"/>
            <a:ea typeface="BIZ UDゴシック" panose="020B0400000000000000" pitchFamily="49" charset="-128"/>
          </a:endParaRPr>
        </a:p>
        <a:p>
          <a:r>
            <a:rPr kumimoji="1" lang="en-US" altLang="ja-JP" sz="1100">
              <a:solidFill>
                <a:sysClr val="windowText" lastClr="000000"/>
              </a:solidFill>
              <a:latin typeface="BIZ UDゴシック" panose="020B0400000000000000" pitchFamily="49" charset="-128"/>
              <a:ea typeface="BIZ UDゴシック" panose="020B0400000000000000" pitchFamily="49" charset="-128"/>
            </a:rPr>
            <a:t>【</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完了予定日</a:t>
          </a:r>
          <a:r>
            <a:rPr kumimoji="1" lang="en-US" altLang="ja-JP" sz="1100">
              <a:solidFill>
                <a:sysClr val="windowText" lastClr="000000"/>
              </a:solidFill>
              <a:latin typeface="BIZ UDゴシック" panose="020B0400000000000000" pitchFamily="49" charset="-128"/>
              <a:ea typeface="BIZ UDゴシック" panose="020B0400000000000000" pitchFamily="49" charset="-128"/>
            </a:rPr>
            <a:t>】</a:t>
          </a: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令和９年２月１２日までに実績報告書をご提出いただく必要がありますので、完了予定日はそれ以前としてください。</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出力合計はモジュール１枚当たりの発電能力</a:t>
          </a:r>
          <a:r>
            <a:rPr kumimoji="1" lang="en-US" altLang="ja-JP" sz="1100">
              <a:solidFill>
                <a:sysClr val="windowText" lastClr="000000"/>
              </a:solidFill>
              <a:latin typeface="BIZ UDゴシック" panose="020B0400000000000000" pitchFamily="49" charset="-128"/>
              <a:ea typeface="BIZ UDゴシック" panose="020B0400000000000000" pitchFamily="49" charset="-128"/>
            </a:rPr>
            <a:t>×</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枚数で記載します。</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en-US" altLang="ja-JP" sz="1100">
              <a:solidFill>
                <a:sysClr val="windowText" lastClr="000000"/>
              </a:solidFill>
              <a:latin typeface="BIZ UDゴシック" panose="020B0400000000000000" pitchFamily="49" charset="-128"/>
              <a:ea typeface="BIZ UDゴシック" panose="020B0400000000000000" pitchFamily="49" charset="-128"/>
            </a:rPr>
            <a:t>PCS(</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ハイブリッド含む</a:t>
          </a:r>
          <a:r>
            <a:rPr kumimoji="1" lang="en-US" altLang="ja-JP" sz="1100">
              <a:solidFill>
                <a:sysClr val="windowText" lastClr="000000"/>
              </a:solidFill>
              <a:latin typeface="BIZ UDゴシック" panose="020B0400000000000000" pitchFamily="49" charset="-128"/>
              <a:ea typeface="BIZ UDゴシック" panose="020B0400000000000000" pitchFamily="49" charset="-128"/>
            </a:rPr>
            <a:t>)</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の出力合計は、系統連系時の出力値を記載します。</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蓄電システムの型式には</a:t>
          </a:r>
          <a:r>
            <a:rPr kumimoji="1" lang="ja-JP" altLang="en-US" sz="1100" b="1">
              <a:solidFill>
                <a:srgbClr val="FF0000"/>
              </a:solidFill>
              <a:latin typeface="BIZ UDゴシック" panose="020B0400000000000000" pitchFamily="49" charset="-128"/>
              <a:ea typeface="BIZ UDゴシック" panose="020B0400000000000000" pitchFamily="49" charset="-128"/>
            </a:rPr>
            <a:t>「パッケージ型番」を記載</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します。</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蓄電システムを構成する蓄電池ユニット、</a:t>
          </a:r>
          <a:r>
            <a:rPr kumimoji="1" lang="en-US" altLang="ja-JP" sz="1100">
              <a:solidFill>
                <a:sysClr val="windowText" lastClr="000000"/>
              </a:solidFill>
              <a:latin typeface="BIZ UDゴシック" panose="020B0400000000000000" pitchFamily="49" charset="-128"/>
              <a:ea typeface="BIZ UDゴシック" panose="020B0400000000000000" pitchFamily="49" charset="-128"/>
            </a:rPr>
            <a:t>PCS</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の型式を記載してください。</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en-US" altLang="ja-JP" sz="1100" b="1">
              <a:solidFill>
                <a:srgbClr val="FF0000"/>
              </a:solidFill>
              <a:latin typeface="BIZ UDゴシック" panose="020B0400000000000000" pitchFamily="49" charset="-128"/>
              <a:ea typeface="BIZ UDゴシック" panose="020B0400000000000000" pitchFamily="49" charset="-128"/>
            </a:rPr>
            <a:t>12.5</a:t>
          </a:r>
          <a:r>
            <a:rPr kumimoji="1" lang="ja-JP" altLang="en-US" sz="1100" b="1">
              <a:solidFill>
                <a:srgbClr val="FF0000"/>
              </a:solidFill>
              <a:latin typeface="BIZ UDゴシック" panose="020B0400000000000000" pitchFamily="49" charset="-128"/>
              <a:ea typeface="BIZ UDゴシック" panose="020B0400000000000000" pitchFamily="49" charset="-128"/>
            </a:rPr>
            <a:t>万円</a:t>
          </a:r>
          <a:r>
            <a:rPr kumimoji="1" lang="en-US" altLang="ja-JP" sz="1100" b="1">
              <a:solidFill>
                <a:srgbClr val="FF0000"/>
              </a:solidFill>
              <a:latin typeface="BIZ UDゴシック" panose="020B0400000000000000" pitchFamily="49" charset="-128"/>
              <a:ea typeface="BIZ UDゴシック" panose="020B0400000000000000" pitchFamily="49" charset="-128"/>
            </a:rPr>
            <a:t>/kWh</a:t>
          </a:r>
          <a:r>
            <a:rPr kumimoji="1" lang="ja-JP" altLang="en-US" sz="1100" b="1">
              <a:solidFill>
                <a:srgbClr val="FF0000"/>
              </a:solidFill>
              <a:latin typeface="BIZ UDゴシック" panose="020B0400000000000000" pitchFamily="49" charset="-128"/>
              <a:ea typeface="BIZ UDゴシック" panose="020B0400000000000000" pitchFamily="49" charset="-128"/>
            </a:rPr>
            <a:t>を超える場合</a:t>
          </a:r>
          <a:r>
            <a:rPr kumimoji="1" lang="ja-JP" altLang="en-US" sz="1100" b="0">
              <a:solidFill>
                <a:sysClr val="windowText" lastClr="000000"/>
              </a:solidFill>
              <a:latin typeface="BIZ UDゴシック" panose="020B0400000000000000" pitchFamily="49" charset="-128"/>
              <a:ea typeface="BIZ UDゴシック" panose="020B0400000000000000" pitchFamily="49" charset="-128"/>
            </a:rPr>
            <a:t>に</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必ずチェックを入れてください。</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左のいずれかの書類を実績報告時にご用意いただきます。</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売電する場合は、売電先と確認事項の☑をお願いします。</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b="1">
              <a:solidFill>
                <a:srgbClr val="FF0000"/>
              </a:solidFill>
              <a:latin typeface="BIZ UDゴシック" panose="020B0400000000000000" pitchFamily="49" charset="-128"/>
              <a:ea typeface="BIZ UDゴシック" panose="020B0400000000000000" pitchFamily="49" charset="-128"/>
            </a:rPr>
            <a:t>蓄電池を導入しない場合に記載</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してください。</a:t>
          </a:r>
        </a:p>
        <a:p>
          <a:r>
            <a:rPr kumimoji="1" lang="en-US" altLang="ja-JP" sz="1100">
              <a:solidFill>
                <a:sysClr val="windowText" lastClr="000000"/>
              </a:solidFill>
              <a:latin typeface="BIZ UDゴシック" panose="020B0400000000000000" pitchFamily="49" charset="-128"/>
              <a:ea typeface="BIZ UDゴシック" panose="020B0400000000000000" pitchFamily="49" charset="-128"/>
            </a:rPr>
            <a:t>EV</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を導入、エコキュートで昼炊き、在宅で仕事をしている、等</a:t>
          </a: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市が必要と判断する場合は、</a:t>
          </a:r>
          <a:r>
            <a:rPr kumimoji="1" lang="en-US" altLang="ja-JP" sz="1100">
              <a:solidFill>
                <a:sysClr val="windowText" lastClr="000000"/>
              </a:solidFill>
              <a:latin typeface="BIZ UDゴシック" panose="020B0400000000000000" pitchFamily="49" charset="-128"/>
              <a:ea typeface="BIZ UDゴシック" panose="020B0400000000000000" pitchFamily="49" charset="-128"/>
            </a:rPr>
            <a:t>30</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分値の電力データをご提出いただく場合があります。</a:t>
          </a: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b="1">
              <a:solidFill>
                <a:srgbClr val="FF0000"/>
              </a:solidFill>
              <a:latin typeface="BIZ UDゴシック" panose="020B0400000000000000" pitchFamily="49" charset="-128"/>
              <a:ea typeface="BIZ UDゴシック" panose="020B0400000000000000" pitchFamily="49" charset="-128"/>
            </a:rPr>
            <a:t>誓約事項の内容を必ず確認</a:t>
          </a:r>
          <a:r>
            <a:rPr kumimoji="1" lang="ja-JP" altLang="en-US" sz="1100" b="0">
              <a:solidFill>
                <a:sysClr val="windowText" lastClr="000000"/>
              </a:solidFill>
              <a:latin typeface="BIZ UDゴシック" panose="020B0400000000000000" pitchFamily="49" charset="-128"/>
              <a:ea typeface="BIZ UDゴシック" panose="020B0400000000000000" pitchFamily="49" charset="-128"/>
            </a:rPr>
            <a:t>してチェックを入れてください</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提出前にチェックリストで</a:t>
          </a:r>
          <a:r>
            <a:rPr kumimoji="1" lang="ja-JP" altLang="en-US" sz="1100" b="1">
              <a:solidFill>
                <a:srgbClr val="FF0000"/>
              </a:solidFill>
              <a:latin typeface="BIZ UDゴシック" panose="020B0400000000000000" pitchFamily="49" charset="-128"/>
              <a:ea typeface="BIZ UDゴシック" panose="020B0400000000000000" pitchFamily="49" charset="-128"/>
            </a:rPr>
            <a:t>書類が揃っているか確認</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し、各項目に</a:t>
          </a:r>
          <a:r>
            <a:rPr kumimoji="1" lang="ja-JP" altLang="ja-JP" sz="1100" b="0">
              <a:solidFill>
                <a:schemeClr val="dk1"/>
              </a:solidFill>
              <a:effectLst/>
              <a:latin typeface="BIZ UDゴシック" panose="020B0400000000000000" pitchFamily="49" charset="-128"/>
              <a:ea typeface="BIZ UDゴシック" panose="020B0400000000000000" pitchFamily="49" charset="-128"/>
              <a:cs typeface="+mn-cs"/>
            </a:rPr>
            <a:t>チェックを入れて</a:t>
          </a:r>
          <a:r>
            <a:rPr kumimoji="1" lang="ja-JP" altLang="en-US" sz="1100">
              <a:solidFill>
                <a:sysClr val="windowText" lastClr="000000"/>
              </a:solidFill>
              <a:latin typeface="BIZ UDゴシック" panose="020B0400000000000000" pitchFamily="49" charset="-128"/>
              <a:ea typeface="BIZ UDゴシック" panose="020B0400000000000000" pitchFamily="49" charset="-128"/>
            </a:rPr>
            <a:t>ください。</a:t>
          </a:r>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endParaRPr kumimoji="1" lang="en-US" altLang="ja-JP" sz="1100">
            <a:solidFill>
              <a:sysClr val="windowText" lastClr="000000"/>
            </a:solidFill>
            <a:latin typeface="BIZ UDゴシック" panose="020B0400000000000000" pitchFamily="49" charset="-128"/>
            <a:ea typeface="BIZ UDゴシック" panose="020B0400000000000000" pitchFamily="49" charset="-128"/>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a:solidFill>
                <a:srgbClr val="FF0000"/>
              </a:solidFill>
              <a:effectLst/>
              <a:latin typeface="BIZ UDゴシック" panose="020B0400000000000000" pitchFamily="49" charset="-128"/>
              <a:ea typeface="BIZ UDゴシック" panose="020B0400000000000000" pitchFamily="49" charset="-128"/>
              <a:cs typeface="+mn-cs"/>
            </a:rPr>
            <a:t>電子申請</a:t>
          </a:r>
          <a:r>
            <a:rPr kumimoji="1" lang="ja-JP" altLang="en-US" sz="1100">
              <a:solidFill>
                <a:schemeClr val="dk1"/>
              </a:solidFill>
              <a:effectLst/>
              <a:latin typeface="BIZ UDゴシック" panose="020B0400000000000000" pitchFamily="49" charset="-128"/>
              <a:ea typeface="BIZ UDゴシック" panose="020B0400000000000000" pitchFamily="49" charset="-128"/>
              <a:cs typeface="+mn-cs"/>
            </a:rPr>
            <a:t>で</a:t>
          </a:r>
          <a:r>
            <a:rPr kumimoji="1" lang="ja-JP" altLang="ja-JP" sz="1100">
              <a:solidFill>
                <a:schemeClr val="dk1"/>
              </a:solidFill>
              <a:effectLst/>
              <a:latin typeface="BIZ UDゴシック" panose="020B0400000000000000" pitchFamily="49" charset="-128"/>
              <a:ea typeface="BIZ UDゴシック" panose="020B0400000000000000" pitchFamily="49" charset="-128"/>
              <a:cs typeface="+mn-cs"/>
            </a:rPr>
            <a:t>提出</a:t>
          </a:r>
          <a:r>
            <a:rPr kumimoji="1" lang="ja-JP" altLang="en-US" sz="1100">
              <a:solidFill>
                <a:schemeClr val="dk1"/>
              </a:solidFill>
              <a:effectLst/>
              <a:latin typeface="BIZ UDゴシック" panose="020B0400000000000000" pitchFamily="49" charset="-128"/>
              <a:ea typeface="BIZ UDゴシック" panose="020B0400000000000000" pitchFamily="49" charset="-128"/>
              <a:cs typeface="+mn-cs"/>
            </a:rPr>
            <a:t>する場合は、チェックリストの</a:t>
          </a:r>
          <a:r>
            <a:rPr kumimoji="1" lang="ja-JP" altLang="en-US" sz="1100" b="1">
              <a:solidFill>
                <a:srgbClr val="FF0000"/>
              </a:solidFill>
              <a:effectLst/>
              <a:latin typeface="BIZ UDゴシック" panose="020B0400000000000000" pitchFamily="49" charset="-128"/>
              <a:ea typeface="BIZ UDゴシック" panose="020B0400000000000000" pitchFamily="49" charset="-128"/>
              <a:cs typeface="+mn-cs"/>
            </a:rPr>
            <a:t>「様式等・電子申請の形式」に沿ったファイル形式</a:t>
          </a:r>
          <a:r>
            <a:rPr kumimoji="1" lang="ja-JP" altLang="en-US" sz="1100">
              <a:solidFill>
                <a:schemeClr val="dk1"/>
              </a:solidFill>
              <a:effectLst/>
              <a:latin typeface="BIZ UDゴシック" panose="020B0400000000000000" pitchFamily="49" charset="-128"/>
              <a:ea typeface="BIZ UDゴシック" panose="020B0400000000000000" pitchFamily="49" charset="-128"/>
              <a:cs typeface="+mn-cs"/>
            </a:rPr>
            <a:t>としてください。</a:t>
          </a: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BIZ UDゴシック" panose="020B0400000000000000" pitchFamily="49" charset="-128"/>
              <a:ea typeface="BIZ UDゴシック" panose="020B0400000000000000" pitchFamily="49" charset="-128"/>
              <a:cs typeface="+mn-cs"/>
            </a:rPr>
            <a:t>本人確認書類等を除き、申請書類の</a:t>
          </a:r>
          <a:r>
            <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rPr>
            <a:t>JPG(</a:t>
          </a:r>
          <a:r>
            <a:rPr kumimoji="1" lang="ja-JP" altLang="en-US" sz="1100">
              <a:solidFill>
                <a:schemeClr val="dk1"/>
              </a:solidFill>
              <a:effectLst/>
              <a:latin typeface="BIZ UDゴシック" panose="020B0400000000000000" pitchFamily="49" charset="-128"/>
              <a:ea typeface="BIZ UDゴシック" panose="020B0400000000000000" pitchFamily="49" charset="-128"/>
              <a:cs typeface="+mn-cs"/>
            </a:rPr>
            <a:t>写真</a:t>
          </a:r>
          <a:r>
            <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rPr>
            <a:t>)</a:t>
          </a:r>
          <a:r>
            <a:rPr kumimoji="1" lang="ja-JP" altLang="en-US" sz="1100">
              <a:solidFill>
                <a:schemeClr val="dk1"/>
              </a:solidFill>
              <a:effectLst/>
              <a:latin typeface="BIZ UDゴシック" panose="020B0400000000000000" pitchFamily="49" charset="-128"/>
              <a:ea typeface="BIZ UDゴシック" panose="020B0400000000000000" pitchFamily="49" charset="-128"/>
              <a:cs typeface="+mn-cs"/>
            </a:rPr>
            <a:t>による提出は、文字の歪み、不鮮明等の原因になることから、受け付けできません。ご了承ください。</a:t>
          </a: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BIZ UDゴシック" panose="020B0400000000000000" pitchFamily="49" charset="-128"/>
              <a:ea typeface="BIZ UDゴシック" panose="020B0400000000000000" pitchFamily="49" charset="-128"/>
              <a:cs typeface="+mn-cs"/>
            </a:rPr>
            <a:t>補助対象設備を設置する住宅に</a:t>
          </a:r>
          <a:r>
            <a:rPr kumimoji="1" lang="ja-JP" altLang="en-US" sz="1100" b="1">
              <a:solidFill>
                <a:srgbClr val="FF0000"/>
              </a:solidFill>
              <a:effectLst/>
              <a:latin typeface="BIZ UDゴシック" panose="020B0400000000000000" pitchFamily="49" charset="-128"/>
              <a:ea typeface="BIZ UDゴシック" panose="020B0400000000000000" pitchFamily="49" charset="-128"/>
              <a:cs typeface="+mn-cs"/>
            </a:rPr>
            <a:t>申請者が居住していない場合</a:t>
          </a:r>
          <a:r>
            <a:rPr kumimoji="1" lang="ja-JP" altLang="en-US" sz="1100">
              <a:solidFill>
                <a:schemeClr val="dk1"/>
              </a:solidFill>
              <a:effectLst/>
              <a:latin typeface="BIZ UDゴシック" panose="020B0400000000000000" pitchFamily="49" charset="-128"/>
              <a:ea typeface="BIZ UDゴシック" panose="020B0400000000000000" pitchFamily="49" charset="-128"/>
              <a:cs typeface="+mn-cs"/>
            </a:rPr>
            <a:t>、または、申請者が居住せずに</a:t>
          </a:r>
          <a:r>
            <a:rPr kumimoji="1" lang="ja-JP" altLang="en-US" sz="1100" b="1">
              <a:solidFill>
                <a:srgbClr val="FF0000"/>
              </a:solidFill>
              <a:effectLst/>
              <a:latin typeface="BIZ UDゴシック" panose="020B0400000000000000" pitchFamily="49" charset="-128"/>
              <a:ea typeface="BIZ UDゴシック" panose="020B0400000000000000" pitchFamily="49" charset="-128"/>
              <a:cs typeface="+mn-cs"/>
            </a:rPr>
            <a:t>２親等内の親族が居住して補助対象設備を使用する場合</a:t>
          </a:r>
          <a:r>
            <a:rPr kumimoji="1" lang="ja-JP" altLang="en-US" sz="1100">
              <a:solidFill>
                <a:schemeClr val="dk1"/>
              </a:solidFill>
              <a:effectLst/>
              <a:latin typeface="BIZ UDゴシック" panose="020B0400000000000000" pitchFamily="49" charset="-128"/>
              <a:ea typeface="BIZ UDゴシック" panose="020B0400000000000000" pitchFamily="49" charset="-128"/>
              <a:cs typeface="+mn-cs"/>
            </a:rPr>
            <a:t>は、</a:t>
          </a:r>
          <a:r>
            <a:rPr kumimoji="1" lang="ja-JP" altLang="en-US" sz="1100" b="1">
              <a:solidFill>
                <a:srgbClr val="FF0000"/>
              </a:solidFill>
              <a:effectLst/>
              <a:latin typeface="BIZ UDゴシック" panose="020B0400000000000000" pitchFamily="49" charset="-128"/>
              <a:ea typeface="BIZ UDゴシック" panose="020B0400000000000000" pitchFamily="49" charset="-128"/>
              <a:cs typeface="+mn-cs"/>
            </a:rPr>
            <a:t>申請者が居住している市区町村の住民票の写しを提出</a:t>
          </a:r>
          <a:r>
            <a:rPr kumimoji="1" lang="ja-JP" altLang="en-US" sz="1100">
              <a:solidFill>
                <a:schemeClr val="dk1"/>
              </a:solidFill>
              <a:effectLst/>
              <a:latin typeface="BIZ UDゴシック" panose="020B0400000000000000" pitchFamily="49" charset="-128"/>
              <a:ea typeface="BIZ UDゴシック" panose="020B0400000000000000" pitchFamily="49" charset="-128"/>
              <a:cs typeface="+mn-cs"/>
            </a:rPr>
            <a:t>してください</a:t>
          </a:r>
          <a:r>
            <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rPr>
            <a:t>(</a:t>
          </a:r>
          <a:r>
            <a:rPr kumimoji="1" lang="ja-JP" altLang="en-US" sz="1100" b="1">
              <a:solidFill>
                <a:srgbClr val="FF0000"/>
              </a:solidFill>
              <a:effectLst/>
              <a:latin typeface="BIZ UDゴシック" panose="020B0400000000000000" pitchFamily="49" charset="-128"/>
              <a:ea typeface="BIZ UDゴシック" panose="020B0400000000000000" pitchFamily="49" charset="-128"/>
              <a:cs typeface="+mn-cs"/>
            </a:rPr>
            <a:t>糸島市外に居住している場合のみ</a:t>
          </a:r>
          <a:r>
            <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rPr>
            <a:t>)</a:t>
          </a:r>
          <a:r>
            <a:rPr kumimoji="1" lang="ja-JP" altLang="en-US" sz="1100">
              <a:solidFill>
                <a:schemeClr val="dk1"/>
              </a:solidFill>
              <a:effectLst/>
              <a:latin typeface="BIZ UDゴシック" panose="020B0400000000000000" pitchFamily="49" charset="-128"/>
              <a:ea typeface="BIZ UDゴシック" panose="020B0400000000000000" pitchFamily="49" charset="-128"/>
              <a:cs typeface="+mn-cs"/>
            </a:rPr>
            <a:t>。</a:t>
          </a:r>
          <a:endParaRPr kumimoji="1" lang="en-US" altLang="ja-JP" sz="1100">
            <a:solidFill>
              <a:schemeClr val="dk1"/>
            </a:solidFill>
            <a:effectLst/>
            <a:latin typeface="BIZ UDゴシック" panose="020B0400000000000000" pitchFamily="49" charset="-128"/>
            <a:ea typeface="BIZ UDゴシック" panose="020B0400000000000000" pitchFamily="49" charset="-128"/>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5BCBD-4FA8-438A-BFC7-5141A2C550F3}">
  <dimension ref="A1:AI151"/>
  <sheetViews>
    <sheetView showGridLines="0" tabSelected="1" view="pageBreakPreview" zoomScaleNormal="100" zoomScaleSheetLayoutView="100" workbookViewId="0">
      <selection activeCell="U2" sqref="U2:X2"/>
    </sheetView>
  </sheetViews>
  <sheetFormatPr defaultColWidth="9.125" defaultRowHeight="13.5" x14ac:dyDescent="0.4"/>
  <cols>
    <col min="1" max="4" width="5.625" style="1" customWidth="1"/>
    <col min="5" max="24" width="3.125" style="1" customWidth="1"/>
    <col min="25" max="25" width="4.625" style="1" customWidth="1"/>
    <col min="26" max="16384" width="9.125" style="1"/>
  </cols>
  <sheetData>
    <row r="1" spans="1:24" ht="20.100000000000001" customHeight="1" x14ac:dyDescent="0.4">
      <c r="A1" s="15" t="s">
        <v>105</v>
      </c>
      <c r="B1" s="16"/>
      <c r="C1" s="16"/>
    </row>
    <row r="2" spans="1:24" ht="20.100000000000001" customHeight="1" x14ac:dyDescent="0.4">
      <c r="A2" s="17"/>
      <c r="B2" s="17"/>
      <c r="C2" s="17"/>
      <c r="D2" s="17"/>
      <c r="E2" s="17"/>
      <c r="F2" s="17"/>
      <c r="G2" s="17"/>
      <c r="H2" s="17"/>
      <c r="I2" s="17"/>
      <c r="J2" s="17"/>
      <c r="K2" s="17"/>
      <c r="P2" s="17"/>
      <c r="Q2" s="150" t="s">
        <v>11</v>
      </c>
      <c r="R2" s="151"/>
      <c r="S2" s="151"/>
      <c r="T2" s="152"/>
      <c r="U2" s="242"/>
      <c r="V2" s="243"/>
      <c r="W2" s="243"/>
      <c r="X2" s="244"/>
    </row>
    <row r="3" spans="1:24" ht="20.100000000000001" customHeight="1" x14ac:dyDescent="0.4">
      <c r="A3" s="1" t="s">
        <v>27</v>
      </c>
      <c r="F3" s="17"/>
      <c r="G3" s="17"/>
      <c r="H3" s="17"/>
      <c r="I3" s="17"/>
      <c r="J3" s="17"/>
      <c r="K3" s="17"/>
      <c r="L3" s="17"/>
      <c r="M3" s="17"/>
      <c r="N3" s="17"/>
      <c r="O3" s="17"/>
      <c r="P3" s="17"/>
      <c r="Q3" s="17"/>
      <c r="R3" s="17"/>
      <c r="S3" s="17"/>
      <c r="T3" s="17"/>
      <c r="U3" s="17"/>
      <c r="V3" s="17"/>
      <c r="W3" s="17"/>
      <c r="X3" s="17"/>
    </row>
    <row r="4" spans="1:24" ht="20.100000000000001" customHeight="1" x14ac:dyDescent="0.4">
      <c r="A4" s="246" t="s">
        <v>50</v>
      </c>
      <c r="B4" s="180"/>
      <c r="C4" s="180"/>
      <c r="D4" s="180"/>
      <c r="E4" s="180"/>
      <c r="F4" s="180"/>
      <c r="G4" s="180"/>
      <c r="H4" s="180"/>
      <c r="I4" s="180"/>
      <c r="J4" s="180"/>
      <c r="K4" s="180"/>
      <c r="L4" s="180"/>
      <c r="M4" s="180"/>
      <c r="N4" s="180"/>
      <c r="O4" s="180"/>
      <c r="P4" s="180"/>
      <c r="Q4" s="180"/>
      <c r="R4" s="180"/>
      <c r="S4" s="180"/>
      <c r="T4" s="180"/>
      <c r="U4" s="180"/>
      <c r="V4" s="180"/>
      <c r="W4" s="180"/>
      <c r="X4" s="180"/>
    </row>
    <row r="5" spans="1:24" ht="20.100000000000001" customHeight="1" x14ac:dyDescent="0.4">
      <c r="A5" s="180"/>
      <c r="B5" s="180"/>
      <c r="C5" s="180"/>
      <c r="D5" s="180"/>
      <c r="E5" s="180"/>
      <c r="F5" s="180"/>
      <c r="G5" s="180"/>
      <c r="H5" s="180"/>
      <c r="I5" s="180"/>
      <c r="J5" s="180"/>
      <c r="K5" s="180"/>
      <c r="L5" s="180"/>
      <c r="M5" s="180"/>
      <c r="N5" s="180"/>
      <c r="O5" s="180"/>
      <c r="P5" s="180"/>
      <c r="Q5" s="180"/>
      <c r="R5" s="180"/>
      <c r="S5" s="180"/>
      <c r="T5" s="180"/>
      <c r="U5" s="180"/>
      <c r="V5" s="180"/>
      <c r="W5" s="180"/>
      <c r="X5" s="180"/>
    </row>
    <row r="6" spans="1:24" ht="20.100000000000001" customHeight="1" x14ac:dyDescent="0.4">
      <c r="A6" s="245" t="s">
        <v>186</v>
      </c>
      <c r="B6" s="245"/>
      <c r="C6" s="245"/>
      <c r="D6" s="245"/>
      <c r="E6" s="245"/>
      <c r="F6" s="245"/>
      <c r="G6" s="245"/>
      <c r="H6" s="245"/>
      <c r="I6" s="245"/>
      <c r="J6" s="245"/>
      <c r="K6" s="245"/>
      <c r="L6" s="245"/>
      <c r="M6" s="245"/>
      <c r="N6" s="245"/>
      <c r="O6" s="245"/>
      <c r="P6" s="245"/>
      <c r="Q6" s="245"/>
      <c r="R6" s="245"/>
      <c r="S6" s="245"/>
      <c r="T6" s="245"/>
      <c r="U6" s="245"/>
      <c r="V6" s="245"/>
      <c r="W6" s="245"/>
      <c r="X6" s="245"/>
    </row>
    <row r="7" spans="1:24" ht="20.100000000000001" customHeight="1" x14ac:dyDescent="0.4">
      <c r="A7" s="245"/>
      <c r="B7" s="245"/>
      <c r="C7" s="245"/>
      <c r="D7" s="245"/>
      <c r="E7" s="245"/>
      <c r="F7" s="245"/>
      <c r="G7" s="245"/>
      <c r="H7" s="245"/>
      <c r="I7" s="245"/>
      <c r="J7" s="245"/>
      <c r="K7" s="245"/>
      <c r="L7" s="245"/>
      <c r="M7" s="245"/>
      <c r="N7" s="245"/>
      <c r="O7" s="245"/>
      <c r="P7" s="245"/>
      <c r="Q7" s="245"/>
      <c r="R7" s="245"/>
      <c r="S7" s="245"/>
      <c r="T7" s="245"/>
      <c r="U7" s="245"/>
      <c r="V7" s="245"/>
      <c r="W7" s="245"/>
      <c r="X7" s="245"/>
    </row>
    <row r="8" spans="1:24" ht="9.9499999999999993" customHeight="1" x14ac:dyDescent="0.4">
      <c r="A8" s="18"/>
      <c r="B8" s="18"/>
      <c r="C8" s="18"/>
      <c r="D8" s="18"/>
      <c r="E8" s="18"/>
      <c r="F8" s="18"/>
      <c r="G8" s="18"/>
      <c r="H8" s="18"/>
      <c r="I8" s="18"/>
      <c r="J8" s="18"/>
      <c r="K8" s="18"/>
      <c r="L8" s="18"/>
      <c r="M8" s="18"/>
      <c r="N8" s="18"/>
      <c r="O8" s="18"/>
      <c r="P8" s="18"/>
      <c r="Q8" s="18"/>
      <c r="R8" s="18"/>
      <c r="S8" s="18"/>
      <c r="T8" s="18"/>
      <c r="U8" s="18"/>
      <c r="V8" s="18"/>
      <c r="W8" s="18"/>
      <c r="X8" s="18"/>
    </row>
    <row r="9" spans="1:24" ht="20.100000000000001" customHeight="1" x14ac:dyDescent="0.4">
      <c r="A9" s="149" t="s">
        <v>223</v>
      </c>
      <c r="B9" s="149"/>
      <c r="C9" s="149"/>
      <c r="D9" s="149"/>
      <c r="E9" s="149"/>
      <c r="F9" s="149"/>
      <c r="G9" s="149"/>
      <c r="H9" s="149"/>
      <c r="I9" s="149"/>
      <c r="J9" s="149"/>
      <c r="K9" s="149"/>
      <c r="L9" s="149"/>
      <c r="M9" s="149"/>
      <c r="N9" s="149"/>
      <c r="O9" s="149"/>
      <c r="P9" s="149"/>
      <c r="Q9" s="149"/>
      <c r="R9" s="149"/>
      <c r="S9" s="149"/>
      <c r="T9" s="149"/>
      <c r="U9" s="149"/>
      <c r="V9" s="149"/>
      <c r="W9" s="149"/>
      <c r="X9" s="149"/>
    </row>
    <row r="10" spans="1:24" ht="20.100000000000001" customHeight="1" x14ac:dyDescent="0.4">
      <c r="A10" s="108" t="s">
        <v>14</v>
      </c>
      <c r="B10" s="108"/>
      <c r="C10" s="109"/>
      <c r="D10" s="109"/>
      <c r="E10" s="109"/>
      <c r="F10" s="109"/>
      <c r="G10" s="109"/>
      <c r="H10" s="109"/>
      <c r="I10" s="109"/>
      <c r="J10" s="109"/>
      <c r="K10" s="109"/>
      <c r="L10" s="109"/>
      <c r="M10" s="150" t="s">
        <v>1</v>
      </c>
      <c r="N10" s="151"/>
      <c r="O10" s="151"/>
      <c r="P10" s="152"/>
      <c r="Q10" s="153"/>
      <c r="R10" s="153"/>
      <c r="S10" s="153"/>
      <c r="T10" s="153"/>
      <c r="U10" s="153"/>
      <c r="V10" s="153"/>
      <c r="W10" s="153"/>
      <c r="X10" s="153"/>
    </row>
    <row r="11" spans="1:24" ht="20.100000000000001" customHeight="1" x14ac:dyDescent="0.4">
      <c r="A11" s="108" t="s">
        <v>51</v>
      </c>
      <c r="B11" s="108"/>
      <c r="C11" s="158"/>
      <c r="D11" s="159"/>
      <c r="E11" s="159"/>
      <c r="F11" s="159"/>
      <c r="G11" s="159"/>
      <c r="H11" s="159"/>
      <c r="I11" s="146" t="s">
        <v>228</v>
      </c>
      <c r="J11" s="148"/>
      <c r="K11" s="160"/>
      <c r="L11" s="141"/>
      <c r="M11" s="150" t="s">
        <v>2</v>
      </c>
      <c r="N11" s="151"/>
      <c r="O11" s="151"/>
      <c r="P11" s="152"/>
      <c r="Q11" s="154"/>
      <c r="R11" s="155"/>
      <c r="S11" s="3"/>
      <c r="T11" s="19" t="s">
        <v>7</v>
      </c>
      <c r="U11" s="13"/>
      <c r="V11" s="19" t="s">
        <v>8</v>
      </c>
      <c r="W11" s="13"/>
      <c r="X11" s="20" t="s">
        <v>9</v>
      </c>
    </row>
    <row r="12" spans="1:24" ht="20.100000000000001" customHeight="1" x14ac:dyDescent="0.4">
      <c r="A12" s="108" t="s">
        <v>3</v>
      </c>
      <c r="B12" s="108"/>
      <c r="C12" s="109"/>
      <c r="D12" s="109"/>
      <c r="E12" s="109"/>
      <c r="F12" s="109"/>
      <c r="G12" s="109"/>
      <c r="H12" s="109"/>
      <c r="I12" s="109"/>
      <c r="J12" s="109"/>
      <c r="K12" s="109"/>
      <c r="L12" s="109"/>
      <c r="M12" s="136"/>
      <c r="N12" s="137"/>
      <c r="O12" s="137"/>
      <c r="P12" s="137"/>
      <c r="Q12" s="137"/>
      <c r="R12" s="137"/>
      <c r="S12" s="137"/>
      <c r="T12" s="137"/>
      <c r="U12" s="137"/>
      <c r="V12" s="137"/>
      <c r="W12" s="137"/>
      <c r="X12" s="138"/>
    </row>
    <row r="13" spans="1:24" ht="20.100000000000001" customHeight="1" x14ac:dyDescent="0.4">
      <c r="A13" s="149" t="s">
        <v>224</v>
      </c>
      <c r="B13" s="149"/>
      <c r="C13" s="149"/>
      <c r="D13" s="149"/>
      <c r="E13" s="149"/>
      <c r="F13" s="149"/>
      <c r="G13" s="149"/>
      <c r="H13" s="149"/>
      <c r="I13" s="149"/>
      <c r="J13" s="149"/>
      <c r="K13" s="149"/>
      <c r="L13" s="149"/>
      <c r="M13" s="149"/>
      <c r="N13" s="149"/>
      <c r="O13" s="149"/>
      <c r="P13" s="149"/>
      <c r="Q13" s="149"/>
      <c r="R13" s="149"/>
      <c r="S13" s="149"/>
      <c r="T13" s="149"/>
      <c r="U13" s="149"/>
      <c r="V13" s="149"/>
      <c r="W13" s="149"/>
      <c r="X13" s="149"/>
    </row>
    <row r="14" spans="1:24" ht="20.100000000000001" customHeight="1" x14ac:dyDescent="0.4">
      <c r="A14" s="150" t="s">
        <v>225</v>
      </c>
      <c r="B14" s="151"/>
      <c r="C14" s="151"/>
      <c r="D14" s="152"/>
      <c r="E14" s="4"/>
      <c r="F14" s="161" t="s">
        <v>214</v>
      </c>
      <c r="G14" s="161"/>
      <c r="H14" s="161"/>
      <c r="I14" s="161"/>
      <c r="J14" s="161"/>
      <c r="K14" s="161"/>
      <c r="L14" s="161"/>
      <c r="M14" s="5"/>
      <c r="N14" s="156" t="s">
        <v>221</v>
      </c>
      <c r="O14" s="156"/>
      <c r="P14" s="156"/>
      <c r="Q14" s="156"/>
      <c r="R14" s="156"/>
      <c r="S14" s="156"/>
      <c r="T14" s="156"/>
      <c r="U14" s="156"/>
      <c r="V14" s="156"/>
      <c r="W14" s="156"/>
      <c r="X14" s="157"/>
    </row>
    <row r="15" spans="1:24" ht="20.100000000000001" customHeight="1" x14ac:dyDescent="0.4">
      <c r="A15" s="108" t="s">
        <v>14</v>
      </c>
      <c r="B15" s="108"/>
      <c r="C15" s="109"/>
      <c r="D15" s="109"/>
      <c r="E15" s="109"/>
      <c r="F15" s="109"/>
      <c r="G15" s="109"/>
      <c r="H15" s="109"/>
      <c r="I15" s="109"/>
      <c r="J15" s="109"/>
      <c r="K15" s="109"/>
      <c r="L15" s="109"/>
      <c r="M15" s="150" t="s">
        <v>1</v>
      </c>
      <c r="N15" s="151"/>
      <c r="O15" s="151"/>
      <c r="P15" s="152"/>
      <c r="Q15" s="153"/>
      <c r="R15" s="153"/>
      <c r="S15" s="153"/>
      <c r="T15" s="153"/>
      <c r="U15" s="153"/>
      <c r="V15" s="153"/>
      <c r="W15" s="153"/>
      <c r="X15" s="153"/>
    </row>
    <row r="16" spans="1:24" ht="20.100000000000001" customHeight="1" x14ac:dyDescent="0.4">
      <c r="A16" s="108" t="s">
        <v>51</v>
      </c>
      <c r="B16" s="108"/>
      <c r="C16" s="158"/>
      <c r="D16" s="159"/>
      <c r="E16" s="159"/>
      <c r="F16" s="159"/>
      <c r="G16" s="159"/>
      <c r="H16" s="159"/>
      <c r="I16" s="146" t="s">
        <v>228</v>
      </c>
      <c r="J16" s="148"/>
      <c r="K16" s="160"/>
      <c r="L16" s="141"/>
      <c r="M16" s="150" t="s">
        <v>2</v>
      </c>
      <c r="N16" s="151"/>
      <c r="O16" s="151"/>
      <c r="P16" s="152"/>
      <c r="Q16" s="154"/>
      <c r="R16" s="155"/>
      <c r="S16" s="3"/>
      <c r="T16" s="19" t="s">
        <v>7</v>
      </c>
      <c r="U16" s="13"/>
      <c r="V16" s="19" t="s">
        <v>8</v>
      </c>
      <c r="W16" s="13"/>
      <c r="X16" s="20" t="s">
        <v>9</v>
      </c>
    </row>
    <row r="17" spans="1:24" ht="20.100000000000001" customHeight="1" x14ac:dyDescent="0.4">
      <c r="A17" s="108" t="s">
        <v>3</v>
      </c>
      <c r="B17" s="108"/>
      <c r="C17" s="109"/>
      <c r="D17" s="109"/>
      <c r="E17" s="109"/>
      <c r="F17" s="109"/>
      <c r="G17" s="109"/>
      <c r="H17" s="109"/>
      <c r="I17" s="109"/>
      <c r="J17" s="109"/>
      <c r="K17" s="109"/>
      <c r="L17" s="109"/>
      <c r="M17" s="136"/>
      <c r="N17" s="137"/>
      <c r="O17" s="137"/>
      <c r="P17" s="137"/>
      <c r="Q17" s="137"/>
      <c r="R17" s="137"/>
      <c r="S17" s="137"/>
      <c r="T17" s="137"/>
      <c r="U17" s="137"/>
      <c r="V17" s="137"/>
      <c r="W17" s="137"/>
      <c r="X17" s="138"/>
    </row>
    <row r="18" spans="1:24" ht="20.100000000000001" customHeight="1" x14ac:dyDescent="0.4">
      <c r="A18" s="142" t="s">
        <v>227</v>
      </c>
      <c r="B18" s="143"/>
      <c r="C18" s="144" t="s">
        <v>220</v>
      </c>
      <c r="D18" s="145"/>
      <c r="E18" s="139" t="s">
        <v>217</v>
      </c>
      <c r="F18" s="139"/>
      <c r="G18" s="139"/>
      <c r="H18" s="139"/>
      <c r="I18" s="140"/>
      <c r="J18" s="140"/>
      <c r="K18" s="140"/>
      <c r="L18" s="141"/>
      <c r="M18" s="133" t="s">
        <v>218</v>
      </c>
      <c r="N18" s="134"/>
      <c r="O18" s="134"/>
      <c r="P18" s="134"/>
      <c r="Q18" s="134"/>
      <c r="R18" s="134"/>
      <c r="S18" s="134"/>
      <c r="T18" s="134"/>
      <c r="U18" s="134"/>
      <c r="V18" s="134"/>
      <c r="W18" s="134"/>
      <c r="X18" s="135"/>
    </row>
    <row r="19" spans="1:24" ht="20.100000000000001" customHeight="1" x14ac:dyDescent="0.4">
      <c r="A19" s="143"/>
      <c r="B19" s="143"/>
      <c r="C19" s="144" t="s">
        <v>222</v>
      </c>
      <c r="D19" s="145"/>
      <c r="E19" s="146" t="s">
        <v>219</v>
      </c>
      <c r="F19" s="147"/>
      <c r="G19" s="147"/>
      <c r="H19" s="148"/>
      <c r="I19" s="140"/>
      <c r="J19" s="140"/>
      <c r="K19" s="140"/>
      <c r="L19" s="141"/>
      <c r="M19" s="133" t="s">
        <v>252</v>
      </c>
      <c r="N19" s="134"/>
      <c r="O19" s="134"/>
      <c r="P19" s="134"/>
      <c r="Q19" s="134"/>
      <c r="R19" s="134"/>
      <c r="S19" s="134"/>
      <c r="T19" s="134"/>
      <c r="U19" s="134"/>
      <c r="V19" s="134"/>
      <c r="W19" s="134"/>
      <c r="X19" s="135"/>
    </row>
    <row r="20" spans="1:24" ht="20.100000000000001" customHeight="1" x14ac:dyDescent="0.4">
      <c r="A20" s="107" t="s">
        <v>226</v>
      </c>
      <c r="B20" s="107"/>
      <c r="C20" s="107"/>
      <c r="D20" s="107"/>
      <c r="E20" s="107"/>
      <c r="F20" s="107"/>
      <c r="G20" s="107"/>
      <c r="H20" s="107"/>
      <c r="I20" s="107"/>
      <c r="J20" s="107"/>
      <c r="K20" s="107"/>
      <c r="L20" s="107"/>
      <c r="M20" s="107"/>
      <c r="N20" s="107"/>
      <c r="O20" s="107"/>
      <c r="P20" s="107"/>
      <c r="Q20" s="107"/>
      <c r="R20" s="107"/>
      <c r="S20" s="107"/>
      <c r="T20" s="107"/>
      <c r="U20" s="107"/>
      <c r="V20" s="107"/>
      <c r="W20" s="107"/>
      <c r="X20" s="107"/>
    </row>
    <row r="21" spans="1:24" ht="9.9499999999999993" customHeight="1" x14ac:dyDescent="0.4"/>
    <row r="22" spans="1:24" ht="20.100000000000001" customHeight="1" x14ac:dyDescent="0.4">
      <c r="A22" s="128" t="s">
        <v>95</v>
      </c>
      <c r="B22" s="129"/>
      <c r="C22" s="129"/>
      <c r="D22" s="129"/>
      <c r="E22" s="129"/>
      <c r="F22" s="129"/>
      <c r="G22" s="129"/>
      <c r="H22" s="129"/>
      <c r="I22" s="129"/>
      <c r="J22" s="129"/>
      <c r="K22" s="129"/>
      <c r="L22" s="129"/>
      <c r="M22" s="129"/>
      <c r="N22" s="129"/>
      <c r="O22" s="129"/>
      <c r="P22" s="129"/>
      <c r="Q22" s="129"/>
      <c r="R22" s="129"/>
      <c r="S22" s="129"/>
      <c r="T22" s="129"/>
      <c r="U22" s="129"/>
      <c r="V22" s="129"/>
      <c r="W22" s="129"/>
      <c r="X22" s="130"/>
    </row>
    <row r="23" spans="1:24" ht="20.100000000000001" customHeight="1" x14ac:dyDescent="0.4">
      <c r="A23" s="306" t="s">
        <v>29</v>
      </c>
      <c r="B23" s="307"/>
      <c r="C23" s="307"/>
      <c r="D23" s="308"/>
      <c r="E23" s="250" t="str">
        <f>IFERROR($E$24+$E$25,"")</f>
        <v/>
      </c>
      <c r="F23" s="251"/>
      <c r="G23" s="251"/>
      <c r="H23" s="251"/>
      <c r="I23" s="251"/>
      <c r="J23" s="251"/>
      <c r="K23" s="251"/>
      <c r="L23" s="21" t="s">
        <v>15</v>
      </c>
      <c r="M23" s="252" t="s">
        <v>103</v>
      </c>
      <c r="N23" s="178"/>
      <c r="O23" s="178"/>
      <c r="P23" s="178"/>
      <c r="Q23" s="178"/>
      <c r="R23" s="178"/>
      <c r="S23" s="178"/>
      <c r="T23" s="178"/>
      <c r="U23" s="178"/>
      <c r="V23" s="178"/>
      <c r="W23" s="178"/>
      <c r="X23" s="179"/>
    </row>
    <row r="24" spans="1:24" ht="20.100000000000001" customHeight="1" x14ac:dyDescent="0.4">
      <c r="A24" s="22"/>
      <c r="B24" s="23"/>
      <c r="C24" s="108" t="s">
        <v>12</v>
      </c>
      <c r="D24" s="108"/>
      <c r="E24" s="250" t="str">
        <f>IF($V$92=0,"",$V$92)</f>
        <v/>
      </c>
      <c r="F24" s="251"/>
      <c r="G24" s="251"/>
      <c r="H24" s="251"/>
      <c r="I24" s="251"/>
      <c r="J24" s="251"/>
      <c r="K24" s="251"/>
      <c r="L24" s="21" t="s">
        <v>15</v>
      </c>
      <c r="M24" s="252" t="s">
        <v>67</v>
      </c>
      <c r="N24" s="178"/>
      <c r="O24" s="178"/>
      <c r="P24" s="178"/>
      <c r="Q24" s="178"/>
      <c r="R24" s="178"/>
      <c r="S24" s="178"/>
      <c r="T24" s="178"/>
      <c r="U24" s="178"/>
      <c r="V24" s="178"/>
      <c r="W24" s="178"/>
      <c r="X24" s="179"/>
    </row>
    <row r="25" spans="1:24" ht="20.100000000000001" customHeight="1" x14ac:dyDescent="0.4">
      <c r="A25" s="24"/>
      <c r="B25" s="25"/>
      <c r="C25" s="108" t="s">
        <v>20</v>
      </c>
      <c r="D25" s="108"/>
      <c r="E25" s="250" t="str">
        <f>IF($V$104=0,"",$V$104)</f>
        <v/>
      </c>
      <c r="F25" s="251"/>
      <c r="G25" s="251"/>
      <c r="H25" s="251"/>
      <c r="I25" s="251"/>
      <c r="J25" s="251"/>
      <c r="K25" s="251"/>
      <c r="L25" s="21" t="s">
        <v>15</v>
      </c>
      <c r="M25" s="252" t="s">
        <v>72</v>
      </c>
      <c r="N25" s="178"/>
      <c r="O25" s="178"/>
      <c r="P25" s="178"/>
      <c r="Q25" s="178"/>
      <c r="R25" s="178"/>
      <c r="S25" s="178"/>
      <c r="T25" s="178"/>
      <c r="U25" s="178"/>
      <c r="V25" s="178"/>
      <c r="W25" s="178"/>
      <c r="X25" s="179"/>
    </row>
    <row r="26" spans="1:24" ht="9.9499999999999993" customHeight="1" x14ac:dyDescent="0.4">
      <c r="A26" s="26"/>
      <c r="B26" s="26"/>
      <c r="C26" s="26"/>
      <c r="D26" s="26"/>
      <c r="E26" s="26"/>
      <c r="F26" s="26"/>
      <c r="G26" s="26"/>
      <c r="H26" s="26"/>
      <c r="I26" s="26"/>
      <c r="J26" s="26"/>
      <c r="K26" s="26"/>
      <c r="L26" s="26"/>
      <c r="M26" s="26"/>
      <c r="N26" s="26"/>
      <c r="O26" s="26"/>
      <c r="P26" s="26"/>
      <c r="Q26" s="26"/>
      <c r="R26" s="26"/>
      <c r="S26" s="26"/>
      <c r="T26" s="26"/>
      <c r="U26" s="26"/>
      <c r="V26" s="26"/>
      <c r="W26" s="26"/>
      <c r="X26" s="26"/>
    </row>
    <row r="27" spans="1:24" ht="20.100000000000001" customHeight="1" x14ac:dyDescent="0.4">
      <c r="A27" s="128" t="s">
        <v>140</v>
      </c>
      <c r="B27" s="129"/>
      <c r="C27" s="129"/>
      <c r="D27" s="129"/>
      <c r="E27" s="129"/>
      <c r="F27" s="129"/>
      <c r="G27" s="129"/>
      <c r="H27" s="129"/>
      <c r="I27" s="129"/>
      <c r="J27" s="129"/>
      <c r="K27" s="129"/>
      <c r="L27" s="129"/>
      <c r="M27" s="129"/>
      <c r="N27" s="129"/>
      <c r="O27" s="129"/>
      <c r="P27" s="129"/>
      <c r="Q27" s="129"/>
      <c r="R27" s="129"/>
      <c r="S27" s="129"/>
      <c r="T27" s="129"/>
      <c r="U27" s="129"/>
      <c r="V27" s="129"/>
      <c r="W27" s="129"/>
      <c r="X27" s="130"/>
    </row>
    <row r="28" spans="1:24" ht="30" customHeight="1" x14ac:dyDescent="0.4">
      <c r="A28" s="27" t="s">
        <v>79</v>
      </c>
      <c r="B28" s="5" t="s">
        <v>35</v>
      </c>
      <c r="C28" s="247" t="s">
        <v>94</v>
      </c>
      <c r="D28" s="247"/>
      <c r="E28" s="247"/>
      <c r="F28" s="247"/>
      <c r="G28" s="247"/>
      <c r="H28" s="247"/>
      <c r="I28" s="247"/>
      <c r="J28" s="247"/>
      <c r="K28" s="247"/>
      <c r="L28" s="247"/>
      <c r="M28" s="247"/>
      <c r="N28" s="247"/>
      <c r="O28" s="247"/>
      <c r="P28" s="247"/>
      <c r="Q28" s="247"/>
      <c r="R28" s="247"/>
      <c r="S28" s="247"/>
      <c r="T28" s="247"/>
      <c r="U28" s="247"/>
      <c r="V28" s="247"/>
      <c r="W28" s="247"/>
      <c r="X28" s="248"/>
    </row>
    <row r="29" spans="1:24" ht="30" customHeight="1" x14ac:dyDescent="0.4">
      <c r="A29" s="27" t="s">
        <v>82</v>
      </c>
      <c r="B29" s="5" t="s">
        <v>35</v>
      </c>
      <c r="C29" s="247" t="s">
        <v>110</v>
      </c>
      <c r="D29" s="247"/>
      <c r="E29" s="247"/>
      <c r="F29" s="247"/>
      <c r="G29" s="247"/>
      <c r="H29" s="247"/>
      <c r="I29" s="247"/>
      <c r="J29" s="247"/>
      <c r="K29" s="247"/>
      <c r="L29" s="247"/>
      <c r="M29" s="247"/>
      <c r="N29" s="247"/>
      <c r="O29" s="247"/>
      <c r="P29" s="247"/>
      <c r="Q29" s="247"/>
      <c r="R29" s="247"/>
      <c r="S29" s="247"/>
      <c r="T29" s="247"/>
      <c r="U29" s="247"/>
      <c r="V29" s="247"/>
      <c r="W29" s="247"/>
      <c r="X29" s="248"/>
    </row>
    <row r="30" spans="1:24" ht="30" customHeight="1" x14ac:dyDescent="0.4">
      <c r="A30" s="27" t="s">
        <v>83</v>
      </c>
      <c r="B30" s="5" t="s">
        <v>35</v>
      </c>
      <c r="C30" s="247" t="s">
        <v>112</v>
      </c>
      <c r="D30" s="247"/>
      <c r="E30" s="247"/>
      <c r="F30" s="247"/>
      <c r="G30" s="247"/>
      <c r="H30" s="247"/>
      <c r="I30" s="247"/>
      <c r="J30" s="247"/>
      <c r="K30" s="247"/>
      <c r="L30" s="247"/>
      <c r="M30" s="247"/>
      <c r="N30" s="247"/>
      <c r="O30" s="247"/>
      <c r="P30" s="247"/>
      <c r="Q30" s="247"/>
      <c r="R30" s="247"/>
      <c r="S30" s="247"/>
      <c r="T30" s="247"/>
      <c r="U30" s="247"/>
      <c r="V30" s="247"/>
      <c r="W30" s="247"/>
      <c r="X30" s="248"/>
    </row>
    <row r="31" spans="1:24" ht="30" customHeight="1" x14ac:dyDescent="0.4">
      <c r="A31" s="27" t="s">
        <v>84</v>
      </c>
      <c r="B31" s="5" t="s">
        <v>35</v>
      </c>
      <c r="C31" s="247" t="s">
        <v>216</v>
      </c>
      <c r="D31" s="247"/>
      <c r="E31" s="247"/>
      <c r="F31" s="247"/>
      <c r="G31" s="247"/>
      <c r="H31" s="247"/>
      <c r="I31" s="247"/>
      <c r="J31" s="247"/>
      <c r="K31" s="247"/>
      <c r="L31" s="247"/>
      <c r="M31" s="247"/>
      <c r="N31" s="247"/>
      <c r="O31" s="247"/>
      <c r="P31" s="247"/>
      <c r="Q31" s="247"/>
      <c r="R31" s="247"/>
      <c r="S31" s="247"/>
      <c r="T31" s="247"/>
      <c r="U31" s="247"/>
      <c r="V31" s="247"/>
      <c r="W31" s="247"/>
      <c r="X31" s="248"/>
    </row>
    <row r="32" spans="1:24" ht="30" customHeight="1" x14ac:dyDescent="0.4">
      <c r="A32" s="27" t="s">
        <v>85</v>
      </c>
      <c r="B32" s="5" t="s">
        <v>35</v>
      </c>
      <c r="C32" s="247" t="s">
        <v>111</v>
      </c>
      <c r="D32" s="247"/>
      <c r="E32" s="247"/>
      <c r="F32" s="247"/>
      <c r="G32" s="247"/>
      <c r="H32" s="247"/>
      <c r="I32" s="247"/>
      <c r="J32" s="247"/>
      <c r="K32" s="247"/>
      <c r="L32" s="247"/>
      <c r="M32" s="247"/>
      <c r="N32" s="247"/>
      <c r="O32" s="247"/>
      <c r="P32" s="247"/>
      <c r="Q32" s="247"/>
      <c r="R32" s="247"/>
      <c r="S32" s="247"/>
      <c r="T32" s="247"/>
      <c r="U32" s="247"/>
      <c r="V32" s="247"/>
      <c r="W32" s="247"/>
      <c r="X32" s="248"/>
    </row>
    <row r="33" spans="1:26" ht="60" customHeight="1" x14ac:dyDescent="0.4">
      <c r="A33" s="27" t="s">
        <v>86</v>
      </c>
      <c r="B33" s="5" t="s">
        <v>35</v>
      </c>
      <c r="C33" s="247" t="s">
        <v>113</v>
      </c>
      <c r="D33" s="247"/>
      <c r="E33" s="247"/>
      <c r="F33" s="247"/>
      <c r="G33" s="247"/>
      <c r="H33" s="247"/>
      <c r="I33" s="247"/>
      <c r="J33" s="247"/>
      <c r="K33" s="247"/>
      <c r="L33" s="247"/>
      <c r="M33" s="247"/>
      <c r="N33" s="247"/>
      <c r="O33" s="247"/>
      <c r="P33" s="247"/>
      <c r="Q33" s="247"/>
      <c r="R33" s="247"/>
      <c r="S33" s="247"/>
      <c r="T33" s="247"/>
      <c r="U33" s="247"/>
      <c r="V33" s="247"/>
      <c r="W33" s="247"/>
      <c r="X33" s="248"/>
    </row>
    <row r="34" spans="1:26" ht="20.100000000000001" customHeight="1" x14ac:dyDescent="0.4"/>
    <row r="35" spans="1:26" ht="20.100000000000001" customHeight="1" x14ac:dyDescent="0.4">
      <c r="A35" s="180" t="s">
        <v>106</v>
      </c>
      <c r="B35" s="180"/>
      <c r="C35" s="180"/>
      <c r="D35" s="180"/>
      <c r="E35" s="180"/>
      <c r="F35" s="180"/>
      <c r="G35" s="180"/>
      <c r="H35" s="180"/>
      <c r="I35" s="180"/>
      <c r="J35" s="180"/>
      <c r="K35" s="180"/>
      <c r="L35" s="180"/>
      <c r="M35" s="180"/>
      <c r="N35" s="180"/>
      <c r="O35" s="180"/>
      <c r="P35" s="180"/>
      <c r="Q35" s="180"/>
      <c r="R35" s="180"/>
      <c r="S35" s="180"/>
      <c r="T35" s="180"/>
      <c r="U35" s="180"/>
      <c r="V35" s="180"/>
      <c r="W35" s="180"/>
      <c r="X35" s="180"/>
    </row>
    <row r="36" spans="1:26" ht="20.100000000000001" customHeight="1" x14ac:dyDescent="0.4">
      <c r="A36" s="149" t="s">
        <v>212</v>
      </c>
      <c r="B36" s="149"/>
      <c r="C36" s="149"/>
      <c r="D36" s="149"/>
      <c r="E36" s="149"/>
      <c r="F36" s="149"/>
      <c r="G36" s="28"/>
      <c r="H36" s="28"/>
      <c r="I36" s="28"/>
      <c r="J36" s="28"/>
      <c r="K36" s="28"/>
      <c r="L36" s="28"/>
      <c r="M36" s="28"/>
      <c r="N36" s="28"/>
      <c r="O36" s="28"/>
      <c r="P36" s="28"/>
      <c r="Q36" s="28"/>
      <c r="R36" s="28"/>
      <c r="S36" s="28"/>
      <c r="T36" s="28"/>
      <c r="U36" s="28"/>
      <c r="V36" s="28"/>
      <c r="W36" s="28"/>
      <c r="X36" s="28"/>
    </row>
    <row r="37" spans="1:26" ht="20.100000000000001" customHeight="1" x14ac:dyDescent="0.4">
      <c r="A37" s="253" t="s">
        <v>161</v>
      </c>
      <c r="B37" s="249" t="s">
        <v>162</v>
      </c>
      <c r="C37" s="249"/>
      <c r="D37" s="249"/>
      <c r="E37" s="309" t="s">
        <v>144</v>
      </c>
      <c r="F37" s="310"/>
      <c r="G37" s="198"/>
      <c r="H37" s="198"/>
      <c r="I37" s="198"/>
      <c r="J37" s="198"/>
      <c r="K37" s="198"/>
      <c r="L37" s="198"/>
      <c r="M37" s="198"/>
      <c r="N37" s="198"/>
      <c r="O37" s="198"/>
      <c r="P37" s="198"/>
      <c r="Q37" s="198"/>
      <c r="R37" s="198"/>
      <c r="S37" s="198"/>
      <c r="T37" s="198"/>
      <c r="U37" s="198"/>
      <c r="V37" s="198"/>
      <c r="W37" s="198"/>
      <c r="X37" s="218"/>
    </row>
    <row r="38" spans="1:26" ht="20.100000000000001" customHeight="1" x14ac:dyDescent="0.4">
      <c r="A38" s="253"/>
      <c r="B38" s="143" t="s">
        <v>163</v>
      </c>
      <c r="C38" s="143"/>
      <c r="D38" s="143"/>
      <c r="E38" s="4"/>
      <c r="F38" s="290" t="s">
        <v>41</v>
      </c>
      <c r="G38" s="290"/>
      <c r="H38" s="6"/>
      <c r="I38" s="290" t="s">
        <v>42</v>
      </c>
      <c r="J38" s="290"/>
      <c r="K38" s="6"/>
      <c r="L38" s="291" t="s">
        <v>131</v>
      </c>
      <c r="M38" s="291"/>
      <c r="N38" s="291"/>
      <c r="O38" s="6"/>
      <c r="P38" s="290" t="s">
        <v>10</v>
      </c>
      <c r="Q38" s="290"/>
      <c r="R38" s="210" t="s">
        <v>245</v>
      </c>
      <c r="S38" s="210"/>
      <c r="T38" s="210"/>
      <c r="U38" s="210"/>
      <c r="V38" s="210"/>
      <c r="W38" s="210"/>
      <c r="X38" s="211"/>
      <c r="Z38" s="16"/>
    </row>
    <row r="39" spans="1:26" ht="20.100000000000001" customHeight="1" x14ac:dyDescent="0.4">
      <c r="A39" s="253"/>
      <c r="B39" s="201" t="s">
        <v>165</v>
      </c>
      <c r="C39" s="201"/>
      <c r="D39" s="201"/>
      <c r="E39" s="8"/>
      <c r="F39" s="190" t="s">
        <v>37</v>
      </c>
      <c r="G39" s="190"/>
      <c r="H39" s="190"/>
      <c r="I39" s="190"/>
      <c r="J39" s="190"/>
      <c r="K39" s="190"/>
      <c r="L39" s="190"/>
      <c r="M39" s="190"/>
      <c r="N39" s="190"/>
      <c r="O39" s="190"/>
      <c r="P39" s="190"/>
      <c r="Q39" s="190"/>
      <c r="R39" s="190"/>
      <c r="S39" s="190"/>
      <c r="T39" s="190"/>
      <c r="U39" s="190"/>
      <c r="V39" s="190"/>
      <c r="W39" s="190"/>
      <c r="X39" s="254"/>
    </row>
    <row r="40" spans="1:26" ht="20.100000000000001" customHeight="1" x14ac:dyDescent="0.4">
      <c r="A40" s="253"/>
      <c r="B40" s="201"/>
      <c r="C40" s="201"/>
      <c r="D40" s="201"/>
      <c r="E40" s="9"/>
      <c r="F40" s="255" t="s">
        <v>114</v>
      </c>
      <c r="G40" s="255"/>
      <c r="H40" s="255"/>
      <c r="I40" s="255"/>
      <c r="J40" s="255"/>
      <c r="K40" s="255"/>
      <c r="L40" s="255"/>
      <c r="M40" s="255"/>
      <c r="N40" s="288" t="s">
        <v>207</v>
      </c>
      <c r="O40" s="288"/>
      <c r="P40" s="288"/>
      <c r="Q40" s="288"/>
      <c r="R40" s="288"/>
      <c r="S40" s="288"/>
      <c r="T40" s="288"/>
      <c r="U40" s="288"/>
      <c r="V40" s="288"/>
      <c r="W40" s="288"/>
      <c r="X40" s="289"/>
      <c r="Z40" s="16"/>
    </row>
    <row r="41" spans="1:26" ht="20.100000000000001" customHeight="1" x14ac:dyDescent="0.4">
      <c r="A41" s="253"/>
      <c r="B41" s="201"/>
      <c r="C41" s="201"/>
      <c r="D41" s="201"/>
      <c r="E41" s="10"/>
      <c r="F41" s="193" t="s">
        <v>115</v>
      </c>
      <c r="G41" s="193"/>
      <c r="H41" s="193"/>
      <c r="I41" s="193"/>
      <c r="J41" s="193"/>
      <c r="K41" s="193"/>
      <c r="L41" s="193"/>
      <c r="M41" s="193"/>
      <c r="N41" s="194" t="s">
        <v>208</v>
      </c>
      <c r="O41" s="194"/>
      <c r="P41" s="194"/>
      <c r="Q41" s="194"/>
      <c r="R41" s="194"/>
      <c r="S41" s="194"/>
      <c r="T41" s="194"/>
      <c r="U41" s="194"/>
      <c r="V41" s="194"/>
      <c r="W41" s="194"/>
      <c r="X41" s="195"/>
    </row>
    <row r="42" spans="1:26" ht="20.100000000000001" customHeight="1" x14ac:dyDescent="0.4">
      <c r="A42" s="253"/>
      <c r="B42" s="201" t="s">
        <v>166</v>
      </c>
      <c r="C42" s="201"/>
      <c r="D42" s="201"/>
      <c r="E42" s="8"/>
      <c r="F42" s="190" t="s">
        <v>183</v>
      </c>
      <c r="G42" s="190"/>
      <c r="H42" s="190"/>
      <c r="I42" s="190"/>
      <c r="J42" s="190"/>
      <c r="K42" s="190"/>
      <c r="L42" s="190"/>
      <c r="M42" s="190"/>
      <c r="N42" s="190"/>
      <c r="O42" s="199"/>
      <c r="P42" s="190"/>
      <c r="Q42" s="190"/>
      <c r="R42" s="190"/>
      <c r="S42" s="190"/>
      <c r="T42" s="190"/>
      <c r="U42" s="190"/>
      <c r="V42" s="190"/>
      <c r="W42" s="190"/>
      <c r="X42" s="254"/>
    </row>
    <row r="43" spans="1:26" ht="20.100000000000001" customHeight="1" x14ac:dyDescent="0.4">
      <c r="A43" s="253"/>
      <c r="B43" s="201"/>
      <c r="C43" s="201"/>
      <c r="D43" s="201"/>
      <c r="E43" s="263"/>
      <c r="F43" s="255" t="s">
        <v>160</v>
      </c>
      <c r="G43" s="255"/>
      <c r="H43" s="255"/>
      <c r="I43" s="255"/>
      <c r="J43" s="255"/>
      <c r="K43" s="255"/>
      <c r="L43" s="255"/>
      <c r="M43" s="11" t="s">
        <v>35</v>
      </c>
      <c r="N43" s="292" t="s">
        <v>202</v>
      </c>
      <c r="O43" s="292"/>
      <c r="P43" s="292"/>
      <c r="Q43" s="292"/>
      <c r="R43" s="292"/>
      <c r="S43" s="292"/>
      <c r="T43" s="292"/>
      <c r="U43" s="292"/>
      <c r="V43" s="292"/>
      <c r="W43" s="292"/>
      <c r="X43" s="293"/>
    </row>
    <row r="44" spans="1:26" ht="20.100000000000001" customHeight="1" x14ac:dyDescent="0.4">
      <c r="A44" s="253"/>
      <c r="B44" s="201"/>
      <c r="C44" s="201"/>
      <c r="D44" s="201"/>
      <c r="E44" s="265"/>
      <c r="F44" s="256" t="s">
        <v>210</v>
      </c>
      <c r="G44" s="256"/>
      <c r="H44" s="256"/>
      <c r="I44" s="257"/>
      <c r="J44" s="283"/>
      <c r="K44" s="284"/>
      <c r="L44" s="284"/>
      <c r="M44" s="284"/>
      <c r="N44" s="284"/>
      <c r="O44" s="284"/>
      <c r="P44" s="284"/>
      <c r="Q44" s="284"/>
      <c r="R44" s="284"/>
      <c r="S44" s="285"/>
      <c r="T44" s="286" t="s">
        <v>194</v>
      </c>
      <c r="U44" s="287"/>
      <c r="V44" s="281"/>
      <c r="W44" s="281"/>
      <c r="X44" s="282"/>
    </row>
    <row r="45" spans="1:26" ht="20.100000000000001" customHeight="1" x14ac:dyDescent="0.4">
      <c r="A45" s="253"/>
      <c r="B45" s="142" t="s">
        <v>164</v>
      </c>
      <c r="C45" s="142"/>
      <c r="D45" s="142"/>
      <c r="E45" s="12"/>
      <c r="F45" s="190" t="s">
        <v>43</v>
      </c>
      <c r="G45" s="190"/>
      <c r="H45" s="190"/>
      <c r="I45" s="190"/>
      <c r="J45" s="190"/>
      <c r="K45" s="190"/>
      <c r="L45" s="190"/>
      <c r="M45" s="190"/>
      <c r="N45" s="190"/>
      <c r="O45" s="190"/>
      <c r="P45" s="190"/>
      <c r="Q45" s="190"/>
      <c r="R45" s="190"/>
      <c r="S45" s="190"/>
      <c r="T45" s="190"/>
      <c r="U45" s="190"/>
      <c r="V45" s="190"/>
      <c r="W45" s="190"/>
      <c r="X45" s="254"/>
    </row>
    <row r="46" spans="1:26" ht="20.100000000000001" customHeight="1" x14ac:dyDescent="0.4">
      <c r="A46" s="253"/>
      <c r="B46" s="142"/>
      <c r="C46" s="142"/>
      <c r="D46" s="142"/>
      <c r="E46" s="9"/>
      <c r="F46" s="255" t="s">
        <v>182</v>
      </c>
      <c r="G46" s="255"/>
      <c r="H46" s="255"/>
      <c r="I46" s="255"/>
      <c r="J46" s="255"/>
      <c r="K46" s="255"/>
      <c r="L46" s="255"/>
      <c r="M46" s="304" t="s">
        <v>35</v>
      </c>
      <c r="N46" s="258" t="s">
        <v>209</v>
      </c>
      <c r="O46" s="259"/>
      <c r="P46" s="259"/>
      <c r="Q46" s="259"/>
      <c r="R46" s="259"/>
      <c r="S46" s="259"/>
      <c r="T46" s="259"/>
      <c r="U46" s="259"/>
      <c r="V46" s="259"/>
      <c r="W46" s="259"/>
      <c r="X46" s="260"/>
    </row>
    <row r="47" spans="1:26" ht="20.100000000000001" customHeight="1" x14ac:dyDescent="0.4">
      <c r="A47" s="253"/>
      <c r="B47" s="142"/>
      <c r="C47" s="142"/>
      <c r="D47" s="142"/>
      <c r="E47" s="263"/>
      <c r="F47" s="255" t="s">
        <v>184</v>
      </c>
      <c r="G47" s="255"/>
      <c r="H47" s="255"/>
      <c r="I47" s="255"/>
      <c r="J47" s="255"/>
      <c r="K47" s="255"/>
      <c r="L47" s="255"/>
      <c r="M47" s="305"/>
      <c r="N47" s="261"/>
      <c r="O47" s="261"/>
      <c r="P47" s="261"/>
      <c r="Q47" s="261"/>
      <c r="R47" s="261"/>
      <c r="S47" s="261"/>
      <c r="T47" s="261"/>
      <c r="U47" s="261"/>
      <c r="V47" s="261"/>
      <c r="W47" s="261"/>
      <c r="X47" s="262"/>
    </row>
    <row r="48" spans="1:26" ht="20.100000000000001" customHeight="1" x14ac:dyDescent="0.4">
      <c r="A48" s="253"/>
      <c r="B48" s="142"/>
      <c r="C48" s="142"/>
      <c r="D48" s="142"/>
      <c r="E48" s="264"/>
      <c r="F48" s="297" t="s">
        <v>241</v>
      </c>
      <c r="G48" s="298"/>
      <c r="H48" s="300" t="s">
        <v>242</v>
      </c>
      <c r="I48" s="301"/>
      <c r="J48" s="294"/>
      <c r="K48" s="295"/>
      <c r="L48" s="295"/>
      <c r="M48" s="295"/>
      <c r="N48" s="295"/>
      <c r="O48" s="295"/>
      <c r="P48" s="295"/>
      <c r="Q48" s="295"/>
      <c r="R48" s="295"/>
      <c r="S48" s="295"/>
      <c r="T48" s="295"/>
      <c r="U48" s="295"/>
      <c r="V48" s="295"/>
      <c r="W48" s="295"/>
      <c r="X48" s="296"/>
    </row>
    <row r="49" spans="1:24" ht="20.100000000000001" customHeight="1" x14ac:dyDescent="0.4">
      <c r="A49" s="253"/>
      <c r="B49" s="142"/>
      <c r="C49" s="142"/>
      <c r="D49" s="142"/>
      <c r="E49" s="265"/>
      <c r="F49" s="99"/>
      <c r="G49" s="299"/>
      <c r="H49" s="302" t="s">
        <v>243</v>
      </c>
      <c r="I49" s="303"/>
      <c r="J49" s="283"/>
      <c r="K49" s="284"/>
      <c r="L49" s="284"/>
      <c r="M49" s="284"/>
      <c r="N49" s="284"/>
      <c r="O49" s="284"/>
      <c r="P49" s="284"/>
      <c r="Q49" s="284"/>
      <c r="R49" s="284"/>
      <c r="S49" s="285"/>
      <c r="T49" s="286" t="s">
        <v>194</v>
      </c>
      <c r="U49" s="287"/>
      <c r="V49" s="281"/>
      <c r="W49" s="281"/>
      <c r="X49" s="282"/>
    </row>
    <row r="50" spans="1:24" ht="9.9499999999999993" customHeight="1" x14ac:dyDescent="0.4">
      <c r="I50" s="273"/>
      <c r="J50" s="273"/>
      <c r="K50" s="273"/>
      <c r="L50" s="273"/>
      <c r="M50" s="273"/>
      <c r="N50" s="273"/>
      <c r="O50" s="273"/>
      <c r="P50" s="273"/>
    </row>
    <row r="51" spans="1:24" ht="20.100000000000001" customHeight="1" x14ac:dyDescent="0.4">
      <c r="A51" s="149" t="s">
        <v>73</v>
      </c>
      <c r="B51" s="149"/>
      <c r="C51" s="149"/>
      <c r="D51" s="149"/>
      <c r="E51" s="149"/>
      <c r="F51" s="149"/>
      <c r="G51" s="28"/>
      <c r="H51" s="28"/>
      <c r="I51" s="28"/>
      <c r="J51" s="28"/>
      <c r="K51" s="28"/>
      <c r="L51" s="28"/>
      <c r="M51" s="28"/>
      <c r="N51" s="28"/>
      <c r="O51" s="28"/>
      <c r="P51" s="28"/>
      <c r="Q51" s="28"/>
      <c r="R51" s="28"/>
      <c r="S51" s="28"/>
      <c r="T51" s="28"/>
      <c r="U51" s="28"/>
      <c r="V51" s="28"/>
      <c r="W51" s="28"/>
      <c r="X51" s="28"/>
    </row>
    <row r="52" spans="1:24" ht="20.100000000000001" customHeight="1" x14ac:dyDescent="0.4">
      <c r="A52" s="233" t="s">
        <v>53</v>
      </c>
      <c r="B52" s="108" t="s">
        <v>56</v>
      </c>
      <c r="C52" s="108"/>
      <c r="D52" s="108"/>
      <c r="E52" s="108" t="s">
        <v>55</v>
      </c>
      <c r="F52" s="108"/>
      <c r="G52" s="108"/>
      <c r="H52" s="108"/>
      <c r="I52" s="108"/>
      <c r="J52" s="108"/>
      <c r="K52" s="108"/>
      <c r="L52" s="108"/>
      <c r="M52" s="108"/>
      <c r="N52" s="108"/>
      <c r="O52" s="108"/>
      <c r="P52" s="108"/>
      <c r="Q52" s="108"/>
      <c r="R52" s="108"/>
      <c r="S52" s="108"/>
      <c r="T52" s="108"/>
      <c r="U52" s="150" t="s">
        <v>54</v>
      </c>
      <c r="V52" s="151"/>
      <c r="W52" s="151"/>
      <c r="X52" s="152"/>
    </row>
    <row r="53" spans="1:24" ht="20.100000000000001" customHeight="1" x14ac:dyDescent="0.4">
      <c r="A53" s="234"/>
      <c r="B53" s="181" t="s">
        <v>135</v>
      </c>
      <c r="C53" s="182"/>
      <c r="D53" s="183"/>
      <c r="E53" s="217"/>
      <c r="F53" s="198"/>
      <c r="G53" s="198"/>
      <c r="H53" s="198"/>
      <c r="I53" s="198"/>
      <c r="J53" s="198"/>
      <c r="K53" s="198"/>
      <c r="L53" s="198"/>
      <c r="M53" s="198"/>
      <c r="N53" s="198"/>
      <c r="O53" s="198"/>
      <c r="P53" s="198"/>
      <c r="Q53" s="198"/>
      <c r="R53" s="198"/>
      <c r="S53" s="198"/>
      <c r="T53" s="218"/>
      <c r="U53" s="239"/>
      <c r="V53" s="240"/>
      <c r="W53" s="240"/>
      <c r="X53" s="241"/>
    </row>
    <row r="54" spans="1:24" ht="20.100000000000001" customHeight="1" x14ac:dyDescent="0.4">
      <c r="A54" s="234"/>
      <c r="B54" s="184"/>
      <c r="C54" s="185"/>
      <c r="D54" s="186"/>
      <c r="E54" s="217"/>
      <c r="F54" s="198"/>
      <c r="G54" s="198"/>
      <c r="H54" s="198"/>
      <c r="I54" s="198"/>
      <c r="J54" s="198"/>
      <c r="K54" s="198"/>
      <c r="L54" s="198"/>
      <c r="M54" s="198"/>
      <c r="N54" s="198"/>
      <c r="O54" s="198"/>
      <c r="P54" s="198"/>
      <c r="Q54" s="198"/>
      <c r="R54" s="198"/>
      <c r="S54" s="198"/>
      <c r="T54" s="218"/>
      <c r="U54" s="239"/>
      <c r="V54" s="240"/>
      <c r="W54" s="240"/>
      <c r="X54" s="241"/>
    </row>
    <row r="55" spans="1:24" ht="20.100000000000001" customHeight="1" x14ac:dyDescent="0.4">
      <c r="A55" s="234"/>
      <c r="B55" s="187"/>
      <c r="C55" s="188"/>
      <c r="D55" s="189"/>
      <c r="E55" s="217"/>
      <c r="F55" s="198"/>
      <c r="G55" s="198"/>
      <c r="H55" s="198"/>
      <c r="I55" s="198"/>
      <c r="J55" s="198"/>
      <c r="K55" s="198"/>
      <c r="L55" s="198"/>
      <c r="M55" s="198"/>
      <c r="N55" s="198"/>
      <c r="O55" s="198"/>
      <c r="P55" s="198"/>
      <c r="Q55" s="198"/>
      <c r="R55" s="198"/>
      <c r="S55" s="198"/>
      <c r="T55" s="218"/>
      <c r="U55" s="239"/>
      <c r="V55" s="240"/>
      <c r="W55" s="240"/>
      <c r="X55" s="241"/>
    </row>
    <row r="56" spans="1:24" ht="20.100000000000001" customHeight="1" x14ac:dyDescent="0.4">
      <c r="A56" s="234"/>
      <c r="B56" s="181" t="s">
        <v>136</v>
      </c>
      <c r="C56" s="182"/>
      <c r="D56" s="183"/>
      <c r="E56" s="217"/>
      <c r="F56" s="198"/>
      <c r="G56" s="198"/>
      <c r="H56" s="198"/>
      <c r="I56" s="198"/>
      <c r="J56" s="198"/>
      <c r="K56" s="198"/>
      <c r="L56" s="198"/>
      <c r="M56" s="198"/>
      <c r="N56" s="198"/>
      <c r="O56" s="198"/>
      <c r="P56" s="198"/>
      <c r="Q56" s="198"/>
      <c r="R56" s="198"/>
      <c r="S56" s="198"/>
      <c r="T56" s="218"/>
      <c r="U56" s="239"/>
      <c r="V56" s="240"/>
      <c r="W56" s="240"/>
      <c r="X56" s="241"/>
    </row>
    <row r="57" spans="1:24" ht="20.100000000000001" customHeight="1" x14ac:dyDescent="0.4">
      <c r="A57" s="234"/>
      <c r="B57" s="184"/>
      <c r="C57" s="185"/>
      <c r="D57" s="186"/>
      <c r="E57" s="217"/>
      <c r="F57" s="198"/>
      <c r="G57" s="198"/>
      <c r="H57" s="198"/>
      <c r="I57" s="198"/>
      <c r="J57" s="198"/>
      <c r="K57" s="198"/>
      <c r="L57" s="198"/>
      <c r="M57" s="198"/>
      <c r="N57" s="198"/>
      <c r="O57" s="198"/>
      <c r="P57" s="198"/>
      <c r="Q57" s="198"/>
      <c r="R57" s="198"/>
      <c r="S57" s="198"/>
      <c r="T57" s="218"/>
      <c r="U57" s="239"/>
      <c r="V57" s="240"/>
      <c r="W57" s="240"/>
      <c r="X57" s="241"/>
    </row>
    <row r="58" spans="1:24" ht="20.100000000000001" customHeight="1" x14ac:dyDescent="0.4">
      <c r="A58" s="234"/>
      <c r="B58" s="187"/>
      <c r="C58" s="188"/>
      <c r="D58" s="189"/>
      <c r="E58" s="217"/>
      <c r="F58" s="198"/>
      <c r="G58" s="198"/>
      <c r="H58" s="198"/>
      <c r="I58" s="198"/>
      <c r="J58" s="198"/>
      <c r="K58" s="198"/>
      <c r="L58" s="198"/>
      <c r="M58" s="198"/>
      <c r="N58" s="198"/>
      <c r="O58" s="198"/>
      <c r="P58" s="198"/>
      <c r="Q58" s="198"/>
      <c r="R58" s="198"/>
      <c r="S58" s="198"/>
      <c r="T58" s="218"/>
      <c r="U58" s="239"/>
      <c r="V58" s="240"/>
      <c r="W58" s="240"/>
      <c r="X58" s="241"/>
    </row>
    <row r="59" spans="1:24" ht="20.100000000000001" customHeight="1" x14ac:dyDescent="0.4">
      <c r="A59" s="235"/>
      <c r="B59" s="120" t="s">
        <v>69</v>
      </c>
      <c r="C59" s="121"/>
      <c r="D59" s="121"/>
      <c r="E59" s="121"/>
      <c r="F59" s="121"/>
      <c r="G59" s="121"/>
      <c r="H59" s="121"/>
      <c r="I59" s="121"/>
      <c r="J59" s="121"/>
      <c r="K59" s="121"/>
      <c r="L59" s="121"/>
      <c r="M59" s="121"/>
      <c r="N59" s="121"/>
      <c r="O59" s="121"/>
      <c r="P59" s="121"/>
      <c r="Q59" s="121"/>
      <c r="R59" s="121"/>
      <c r="S59" s="121"/>
      <c r="T59" s="122"/>
      <c r="U59" s="117">
        <f>SUM($U$53:$X$58)</f>
        <v>0</v>
      </c>
      <c r="V59" s="118"/>
      <c r="W59" s="118"/>
      <c r="X59" s="119"/>
    </row>
    <row r="60" spans="1:24" ht="20.100000000000001" customHeight="1" x14ac:dyDescent="0.4">
      <c r="A60" s="236" t="s">
        <v>57</v>
      </c>
      <c r="B60" s="181" t="s">
        <v>135</v>
      </c>
      <c r="C60" s="182"/>
      <c r="D60" s="183"/>
      <c r="E60" s="217"/>
      <c r="F60" s="198"/>
      <c r="G60" s="198"/>
      <c r="H60" s="198"/>
      <c r="I60" s="198"/>
      <c r="J60" s="198"/>
      <c r="K60" s="198"/>
      <c r="L60" s="198"/>
      <c r="M60" s="198"/>
      <c r="N60" s="198"/>
      <c r="O60" s="198"/>
      <c r="P60" s="198"/>
      <c r="Q60" s="198"/>
      <c r="R60" s="198"/>
      <c r="S60" s="198"/>
      <c r="T60" s="218"/>
      <c r="U60" s="239"/>
      <c r="V60" s="240"/>
      <c r="W60" s="240"/>
      <c r="X60" s="241"/>
    </row>
    <row r="61" spans="1:24" ht="20.100000000000001" customHeight="1" x14ac:dyDescent="0.4">
      <c r="A61" s="237"/>
      <c r="B61" s="184"/>
      <c r="C61" s="185"/>
      <c r="D61" s="186"/>
      <c r="E61" s="217"/>
      <c r="F61" s="198"/>
      <c r="G61" s="198"/>
      <c r="H61" s="198"/>
      <c r="I61" s="198"/>
      <c r="J61" s="198"/>
      <c r="K61" s="198"/>
      <c r="L61" s="198"/>
      <c r="M61" s="198"/>
      <c r="N61" s="198"/>
      <c r="O61" s="198"/>
      <c r="P61" s="198"/>
      <c r="Q61" s="198"/>
      <c r="R61" s="198"/>
      <c r="S61" s="198"/>
      <c r="T61" s="218"/>
      <c r="U61" s="239"/>
      <c r="V61" s="240"/>
      <c r="W61" s="240"/>
      <c r="X61" s="241"/>
    </row>
    <row r="62" spans="1:24" ht="20.100000000000001" customHeight="1" x14ac:dyDescent="0.4">
      <c r="A62" s="237"/>
      <c r="B62" s="187"/>
      <c r="C62" s="188"/>
      <c r="D62" s="189"/>
      <c r="E62" s="217"/>
      <c r="F62" s="198"/>
      <c r="G62" s="198"/>
      <c r="H62" s="198"/>
      <c r="I62" s="198"/>
      <c r="J62" s="198"/>
      <c r="K62" s="198"/>
      <c r="L62" s="198"/>
      <c r="M62" s="198"/>
      <c r="N62" s="198"/>
      <c r="O62" s="198"/>
      <c r="P62" s="198"/>
      <c r="Q62" s="198"/>
      <c r="R62" s="198"/>
      <c r="S62" s="198"/>
      <c r="T62" s="218"/>
      <c r="U62" s="239"/>
      <c r="V62" s="240"/>
      <c r="W62" s="240"/>
      <c r="X62" s="241"/>
    </row>
    <row r="63" spans="1:24" ht="20.100000000000001" customHeight="1" x14ac:dyDescent="0.4">
      <c r="A63" s="237"/>
      <c r="B63" s="181" t="s">
        <v>136</v>
      </c>
      <c r="C63" s="182"/>
      <c r="D63" s="183"/>
      <c r="E63" s="217"/>
      <c r="F63" s="198"/>
      <c r="G63" s="198"/>
      <c r="H63" s="198"/>
      <c r="I63" s="198"/>
      <c r="J63" s="198"/>
      <c r="K63" s="198"/>
      <c r="L63" s="198"/>
      <c r="M63" s="198"/>
      <c r="N63" s="198"/>
      <c r="O63" s="198"/>
      <c r="P63" s="198"/>
      <c r="Q63" s="198"/>
      <c r="R63" s="198"/>
      <c r="S63" s="198"/>
      <c r="T63" s="218"/>
      <c r="U63" s="239"/>
      <c r="V63" s="240"/>
      <c r="W63" s="240"/>
      <c r="X63" s="241"/>
    </row>
    <row r="64" spans="1:24" ht="20.100000000000001" customHeight="1" x14ac:dyDescent="0.4">
      <c r="A64" s="237"/>
      <c r="B64" s="184"/>
      <c r="C64" s="185"/>
      <c r="D64" s="186"/>
      <c r="E64" s="217"/>
      <c r="F64" s="198"/>
      <c r="G64" s="198"/>
      <c r="H64" s="198"/>
      <c r="I64" s="198"/>
      <c r="J64" s="198"/>
      <c r="K64" s="198"/>
      <c r="L64" s="198"/>
      <c r="M64" s="198"/>
      <c r="N64" s="198"/>
      <c r="O64" s="198"/>
      <c r="P64" s="198"/>
      <c r="Q64" s="198"/>
      <c r="R64" s="198"/>
      <c r="S64" s="198"/>
      <c r="T64" s="218"/>
      <c r="U64" s="239"/>
      <c r="V64" s="240"/>
      <c r="W64" s="240"/>
      <c r="X64" s="241"/>
    </row>
    <row r="65" spans="1:24" ht="20.100000000000001" customHeight="1" x14ac:dyDescent="0.4">
      <c r="A65" s="237"/>
      <c r="B65" s="187"/>
      <c r="C65" s="188"/>
      <c r="D65" s="189"/>
      <c r="E65" s="217"/>
      <c r="F65" s="198"/>
      <c r="G65" s="198"/>
      <c r="H65" s="198"/>
      <c r="I65" s="198"/>
      <c r="J65" s="198"/>
      <c r="K65" s="198"/>
      <c r="L65" s="198"/>
      <c r="M65" s="198"/>
      <c r="N65" s="198"/>
      <c r="O65" s="198"/>
      <c r="P65" s="198"/>
      <c r="Q65" s="198"/>
      <c r="R65" s="198"/>
      <c r="S65" s="198"/>
      <c r="T65" s="218"/>
      <c r="U65" s="239"/>
      <c r="V65" s="240"/>
      <c r="W65" s="240"/>
      <c r="X65" s="241"/>
    </row>
    <row r="66" spans="1:24" ht="20.100000000000001" customHeight="1" x14ac:dyDescent="0.4">
      <c r="A66" s="238"/>
      <c r="B66" s="120" t="s">
        <v>70</v>
      </c>
      <c r="C66" s="121"/>
      <c r="D66" s="121"/>
      <c r="E66" s="121"/>
      <c r="F66" s="121"/>
      <c r="G66" s="121"/>
      <c r="H66" s="121"/>
      <c r="I66" s="121"/>
      <c r="J66" s="121"/>
      <c r="K66" s="121"/>
      <c r="L66" s="121"/>
      <c r="M66" s="121"/>
      <c r="N66" s="121"/>
      <c r="O66" s="121"/>
      <c r="P66" s="121"/>
      <c r="Q66" s="121"/>
      <c r="R66" s="121"/>
      <c r="S66" s="121"/>
      <c r="T66" s="122"/>
      <c r="U66" s="117">
        <f>SUM($U$60:$X$65)</f>
        <v>0</v>
      </c>
      <c r="V66" s="118"/>
      <c r="W66" s="118"/>
      <c r="X66" s="119"/>
    </row>
    <row r="67" spans="1:24" ht="20.100000000000001" customHeight="1" x14ac:dyDescent="0.4">
      <c r="A67" s="150" t="s">
        <v>26</v>
      </c>
      <c r="B67" s="151"/>
      <c r="C67" s="151"/>
      <c r="D67" s="152"/>
      <c r="E67" s="198"/>
      <c r="F67" s="198"/>
      <c r="G67" s="198"/>
      <c r="H67" s="198"/>
      <c r="I67" s="198"/>
      <c r="J67" s="198"/>
      <c r="K67" s="198"/>
      <c r="L67" s="198"/>
      <c r="M67" s="198"/>
      <c r="N67" s="198"/>
      <c r="O67" s="198"/>
      <c r="P67" s="198"/>
      <c r="Q67" s="198"/>
      <c r="R67" s="198"/>
      <c r="S67" s="198"/>
      <c r="T67" s="218"/>
      <c r="U67" s="239"/>
      <c r="V67" s="240"/>
      <c r="W67" s="240"/>
      <c r="X67" s="241"/>
    </row>
    <row r="68" spans="1:24" ht="20.100000000000001" customHeight="1" x14ac:dyDescent="0.4">
      <c r="A68" s="108" t="s">
        <v>58</v>
      </c>
      <c r="B68" s="108"/>
      <c r="C68" s="108"/>
      <c r="D68" s="108"/>
      <c r="E68" s="108"/>
      <c r="F68" s="108"/>
      <c r="G68" s="108"/>
      <c r="H68" s="108"/>
      <c r="I68" s="108"/>
      <c r="J68" s="108"/>
      <c r="K68" s="108"/>
      <c r="L68" s="108"/>
      <c r="M68" s="108"/>
      <c r="N68" s="108"/>
      <c r="O68" s="108"/>
      <c r="P68" s="108"/>
      <c r="Q68" s="108"/>
      <c r="R68" s="108"/>
      <c r="S68" s="108"/>
      <c r="T68" s="108"/>
      <c r="U68" s="117">
        <f>$U$59+$U$66+$U$67</f>
        <v>0</v>
      </c>
      <c r="V68" s="118"/>
      <c r="W68" s="118"/>
      <c r="X68" s="119"/>
    </row>
    <row r="69" spans="1:24" ht="20.100000000000001" customHeight="1" x14ac:dyDescent="0.4">
      <c r="A69" s="278" t="s">
        <v>189</v>
      </c>
      <c r="B69" s="278"/>
      <c r="C69" s="278"/>
      <c r="D69" s="278"/>
      <c r="E69" s="278"/>
      <c r="F69" s="278"/>
      <c r="G69" s="278"/>
      <c r="H69" s="278"/>
      <c r="I69" s="278"/>
      <c r="J69" s="278"/>
      <c r="K69" s="278"/>
      <c r="L69" s="278"/>
      <c r="M69" s="278"/>
      <c r="N69" s="278"/>
      <c r="O69" s="278"/>
      <c r="P69" s="278"/>
      <c r="Q69" s="278"/>
      <c r="R69" s="278"/>
      <c r="S69" s="278"/>
      <c r="T69" s="278"/>
      <c r="U69" s="278"/>
      <c r="V69" s="278"/>
      <c r="W69" s="278"/>
      <c r="X69" s="278"/>
    </row>
    <row r="70" spans="1:24" ht="20.100000000000001" customHeight="1" x14ac:dyDescent="0.4">
      <c r="A70" s="279"/>
      <c r="B70" s="279"/>
      <c r="C70" s="279"/>
      <c r="D70" s="279"/>
      <c r="E70" s="279"/>
      <c r="F70" s="279"/>
      <c r="G70" s="279"/>
      <c r="H70" s="279"/>
      <c r="I70" s="279"/>
      <c r="J70" s="279"/>
      <c r="K70" s="279"/>
      <c r="L70" s="279"/>
      <c r="M70" s="279"/>
      <c r="N70" s="279"/>
      <c r="O70" s="279"/>
      <c r="P70" s="279"/>
      <c r="Q70" s="279"/>
      <c r="R70" s="279"/>
      <c r="S70" s="279"/>
      <c r="T70" s="279"/>
      <c r="U70" s="279"/>
      <c r="V70" s="279"/>
      <c r="W70" s="279"/>
      <c r="X70" s="279"/>
    </row>
    <row r="71" spans="1:24" ht="20.100000000000001" customHeight="1" x14ac:dyDescent="0.4">
      <c r="A71" s="279"/>
      <c r="B71" s="279"/>
      <c r="C71" s="279"/>
      <c r="D71" s="279"/>
      <c r="E71" s="279"/>
      <c r="F71" s="279"/>
      <c r="G71" s="279"/>
      <c r="H71" s="279"/>
      <c r="I71" s="279"/>
      <c r="J71" s="279"/>
      <c r="K71" s="279"/>
      <c r="L71" s="279"/>
      <c r="M71" s="279"/>
      <c r="N71" s="279"/>
      <c r="O71" s="279"/>
      <c r="P71" s="279"/>
      <c r="Q71" s="279"/>
      <c r="R71" s="279"/>
      <c r="S71" s="279"/>
      <c r="T71" s="279"/>
      <c r="U71" s="279"/>
      <c r="V71" s="279"/>
      <c r="W71" s="279"/>
      <c r="X71" s="279"/>
    </row>
    <row r="72" spans="1:24" ht="20.100000000000001" customHeight="1" x14ac:dyDescent="0.4">
      <c r="A72" s="180" t="s">
        <v>107</v>
      </c>
      <c r="B72" s="180"/>
      <c r="C72" s="180"/>
      <c r="D72" s="180"/>
      <c r="E72" s="180"/>
      <c r="F72" s="180"/>
      <c r="G72" s="180"/>
      <c r="H72" s="180"/>
      <c r="I72" s="180"/>
      <c r="J72" s="180"/>
      <c r="K72" s="180"/>
      <c r="L72" s="180"/>
      <c r="M72" s="180"/>
      <c r="N72" s="180"/>
      <c r="O72" s="180"/>
      <c r="P72" s="180"/>
      <c r="Q72" s="180"/>
      <c r="R72" s="180"/>
      <c r="S72" s="180"/>
      <c r="T72" s="180"/>
      <c r="U72" s="180"/>
      <c r="V72" s="180"/>
      <c r="W72" s="180"/>
      <c r="X72" s="180"/>
    </row>
    <row r="73" spans="1:24" ht="20.100000000000001" customHeight="1" x14ac:dyDescent="0.4">
      <c r="A73" s="149" t="s">
        <v>134</v>
      </c>
      <c r="B73" s="149"/>
      <c r="C73" s="149"/>
      <c r="D73" s="149"/>
      <c r="E73" s="149"/>
      <c r="F73" s="149"/>
      <c r="G73" s="149"/>
      <c r="H73" s="149"/>
      <c r="I73" s="149"/>
      <c r="J73" s="28"/>
      <c r="K73" s="28"/>
      <c r="L73" s="28"/>
      <c r="M73" s="28"/>
      <c r="N73" s="28"/>
      <c r="O73" s="28"/>
      <c r="P73" s="28"/>
      <c r="Q73" s="28"/>
      <c r="R73" s="28"/>
      <c r="S73" s="28"/>
      <c r="T73" s="28"/>
      <c r="U73" s="28"/>
      <c r="V73" s="28"/>
      <c r="W73" s="28"/>
      <c r="X73" s="28"/>
    </row>
    <row r="74" spans="1:24" ht="20.100000000000001" customHeight="1" x14ac:dyDescent="0.4">
      <c r="A74" s="181" t="s">
        <v>59</v>
      </c>
      <c r="B74" s="183"/>
      <c r="C74" s="144" t="s">
        <v>52</v>
      </c>
      <c r="D74" s="215"/>
      <c r="E74" s="217"/>
      <c r="F74" s="198"/>
      <c r="G74" s="198"/>
      <c r="H74" s="198"/>
      <c r="I74" s="198"/>
      <c r="J74" s="198"/>
      <c r="K74" s="198"/>
      <c r="L74" s="218"/>
      <c r="M74" s="108" t="s">
        <v>1</v>
      </c>
      <c r="N74" s="108"/>
      <c r="O74" s="108"/>
      <c r="P74" s="108"/>
      <c r="Q74" s="217"/>
      <c r="R74" s="198"/>
      <c r="S74" s="198"/>
      <c r="T74" s="198"/>
      <c r="U74" s="198"/>
      <c r="V74" s="198"/>
      <c r="W74" s="198"/>
      <c r="X74" s="218"/>
    </row>
    <row r="75" spans="1:24" ht="20.100000000000001" customHeight="1" x14ac:dyDescent="0.4">
      <c r="A75" s="184"/>
      <c r="B75" s="186"/>
      <c r="C75" s="144" t="s">
        <v>28</v>
      </c>
      <c r="D75" s="215"/>
      <c r="E75" s="217"/>
      <c r="F75" s="198"/>
      <c r="G75" s="198"/>
      <c r="H75" s="198"/>
      <c r="I75" s="198"/>
      <c r="J75" s="198"/>
      <c r="K75" s="198"/>
      <c r="L75" s="218"/>
      <c r="M75" s="108" t="s">
        <v>127</v>
      </c>
      <c r="N75" s="108"/>
      <c r="O75" s="108"/>
      <c r="P75" s="108"/>
      <c r="Q75" s="217"/>
      <c r="R75" s="198"/>
      <c r="S75" s="198"/>
      <c r="T75" s="198"/>
      <c r="U75" s="198"/>
      <c r="V75" s="198"/>
      <c r="W75" s="198"/>
      <c r="X75" s="218"/>
    </row>
    <row r="76" spans="1:24" ht="20.100000000000001" customHeight="1" x14ac:dyDescent="0.4">
      <c r="A76" s="187"/>
      <c r="B76" s="189"/>
      <c r="C76" s="150" t="s">
        <v>3</v>
      </c>
      <c r="D76" s="151"/>
      <c r="E76" s="217"/>
      <c r="F76" s="198"/>
      <c r="G76" s="198"/>
      <c r="H76" s="198"/>
      <c r="I76" s="198"/>
      <c r="J76" s="198"/>
      <c r="K76" s="198"/>
      <c r="L76" s="218"/>
      <c r="M76" s="219"/>
      <c r="N76" s="220"/>
      <c r="O76" s="220"/>
      <c r="P76" s="220"/>
      <c r="Q76" s="220"/>
      <c r="R76" s="220"/>
      <c r="S76" s="220"/>
      <c r="T76" s="220"/>
      <c r="U76" s="220"/>
      <c r="V76" s="220"/>
      <c r="W76" s="220"/>
      <c r="X76" s="221"/>
    </row>
    <row r="77" spans="1:24" ht="20.100000000000001" customHeight="1" x14ac:dyDescent="0.4">
      <c r="A77" s="181" t="s">
        <v>60</v>
      </c>
      <c r="B77" s="182"/>
      <c r="C77" s="150" t="s">
        <v>61</v>
      </c>
      <c r="D77" s="151"/>
      <c r="E77" s="154"/>
      <c r="F77" s="155"/>
      <c r="G77" s="3"/>
      <c r="H77" s="19" t="s">
        <v>7</v>
      </c>
      <c r="I77" s="13"/>
      <c r="J77" s="19" t="s">
        <v>8</v>
      </c>
      <c r="K77" s="13"/>
      <c r="L77" s="20" t="s">
        <v>9</v>
      </c>
      <c r="M77" s="150" t="s">
        <v>62</v>
      </c>
      <c r="N77" s="151"/>
      <c r="O77" s="151"/>
      <c r="P77" s="152"/>
      <c r="Q77" s="154"/>
      <c r="R77" s="155"/>
      <c r="S77" s="3"/>
      <c r="T77" s="19" t="s">
        <v>7</v>
      </c>
      <c r="U77" s="13"/>
      <c r="V77" s="19" t="s">
        <v>8</v>
      </c>
      <c r="W77" s="13"/>
      <c r="X77" s="20" t="s">
        <v>9</v>
      </c>
    </row>
    <row r="78" spans="1:24" ht="20.100000000000001" customHeight="1" x14ac:dyDescent="0.4">
      <c r="A78" s="187"/>
      <c r="B78" s="188"/>
      <c r="C78" s="150" t="s">
        <v>102</v>
      </c>
      <c r="D78" s="152"/>
      <c r="E78" s="5" t="s">
        <v>35</v>
      </c>
      <c r="F78" s="222" t="s">
        <v>133</v>
      </c>
      <c r="G78" s="223"/>
      <c r="H78" s="223"/>
      <c r="I78" s="223"/>
      <c r="J78" s="223"/>
      <c r="K78" s="223"/>
      <c r="L78" s="223"/>
      <c r="M78" s="223"/>
      <c r="N78" s="223"/>
      <c r="O78" s="223"/>
      <c r="P78" s="223"/>
      <c r="Q78" s="223"/>
      <c r="R78" s="223"/>
      <c r="S78" s="223"/>
      <c r="T78" s="223"/>
      <c r="U78" s="223"/>
      <c r="V78" s="223"/>
      <c r="W78" s="223"/>
      <c r="X78" s="223"/>
    </row>
    <row r="79" spans="1:24" ht="20.100000000000001" customHeight="1" x14ac:dyDescent="0.4">
      <c r="A79" s="201" t="s">
        <v>197</v>
      </c>
      <c r="B79" s="201"/>
      <c r="C79" s="201"/>
      <c r="D79" s="201"/>
      <c r="E79" s="8"/>
      <c r="F79" s="228" t="s">
        <v>198</v>
      </c>
      <c r="G79" s="228"/>
      <c r="H79" s="228"/>
      <c r="I79" s="6"/>
      <c r="J79" s="228" t="s">
        <v>199</v>
      </c>
      <c r="K79" s="228"/>
      <c r="L79" s="230"/>
      <c r="M79" s="4" t="s">
        <v>35</v>
      </c>
      <c r="N79" s="224" t="s">
        <v>200</v>
      </c>
      <c r="O79" s="224"/>
      <c r="P79" s="224"/>
      <c r="Q79" s="224"/>
      <c r="R79" s="224"/>
      <c r="S79" s="224"/>
      <c r="T79" s="224"/>
      <c r="U79" s="224"/>
      <c r="V79" s="224"/>
      <c r="W79" s="224"/>
      <c r="X79" s="225"/>
    </row>
    <row r="80" spans="1:24" ht="20.100000000000001" customHeight="1" x14ac:dyDescent="0.4">
      <c r="A80" s="201"/>
      <c r="B80" s="201"/>
      <c r="C80" s="201"/>
      <c r="D80" s="201"/>
      <c r="E80" s="10"/>
      <c r="F80" s="229" t="s">
        <v>196</v>
      </c>
      <c r="G80" s="229"/>
      <c r="H80" s="229"/>
      <c r="I80" s="231" t="s">
        <v>246</v>
      </c>
      <c r="J80" s="231"/>
      <c r="K80" s="231"/>
      <c r="L80" s="232"/>
      <c r="M80" s="29"/>
      <c r="N80" s="226"/>
      <c r="O80" s="226"/>
      <c r="P80" s="226"/>
      <c r="Q80" s="226"/>
      <c r="R80" s="226"/>
      <c r="S80" s="226"/>
      <c r="T80" s="226"/>
      <c r="U80" s="226"/>
      <c r="V80" s="226"/>
      <c r="W80" s="226"/>
      <c r="X80" s="227"/>
    </row>
    <row r="81" spans="1:24" ht="9.9499999999999993" customHeight="1" x14ac:dyDescent="0.4"/>
    <row r="82" spans="1:24" ht="20.100000000000001" customHeight="1" x14ac:dyDescent="0.4">
      <c r="A82" s="149" t="s">
        <v>74</v>
      </c>
      <c r="B82" s="149"/>
      <c r="C82" s="149"/>
      <c r="D82" s="149"/>
      <c r="E82" s="149"/>
      <c r="F82" s="149"/>
      <c r="G82" s="149"/>
      <c r="H82" s="149"/>
      <c r="I82" s="149"/>
      <c r="J82" s="28"/>
      <c r="K82" s="28"/>
      <c r="L82" s="28"/>
      <c r="M82" s="28"/>
      <c r="N82" s="28"/>
      <c r="O82" s="28"/>
      <c r="P82" s="28"/>
      <c r="Q82" s="28"/>
      <c r="R82" s="28"/>
      <c r="S82" s="28"/>
      <c r="T82" s="28"/>
      <c r="U82" s="28"/>
      <c r="V82" s="28"/>
      <c r="W82" s="28"/>
      <c r="X82" s="28"/>
    </row>
    <row r="83" spans="1:24" ht="20.100000000000001" customHeight="1" x14ac:dyDescent="0.4">
      <c r="A83" s="201" t="s">
        <v>17</v>
      </c>
      <c r="B83" s="201"/>
      <c r="C83" s="201"/>
      <c r="D83" s="201"/>
      <c r="E83" s="108" t="s">
        <v>4</v>
      </c>
      <c r="F83" s="108"/>
      <c r="G83" s="108"/>
      <c r="H83" s="108"/>
      <c r="I83" s="108"/>
      <c r="J83" s="108"/>
      <c r="K83" s="108"/>
      <c r="L83" s="108" t="s">
        <v>16</v>
      </c>
      <c r="M83" s="108"/>
      <c r="N83" s="108"/>
      <c r="O83" s="108"/>
      <c r="P83" s="108"/>
      <c r="Q83" s="108"/>
      <c r="R83" s="108"/>
      <c r="S83" s="213" t="s">
        <v>18</v>
      </c>
      <c r="T83" s="213"/>
      <c r="U83" s="213"/>
      <c r="V83" s="171" t="s">
        <v>19</v>
      </c>
      <c r="W83" s="172"/>
      <c r="X83" s="173"/>
    </row>
    <row r="84" spans="1:24" ht="20.100000000000001" customHeight="1" x14ac:dyDescent="0.4">
      <c r="A84" s="181" t="s">
        <v>63</v>
      </c>
      <c r="B84" s="182"/>
      <c r="C84" s="182"/>
      <c r="D84" s="182"/>
      <c r="E84" s="153"/>
      <c r="F84" s="153"/>
      <c r="G84" s="153"/>
      <c r="H84" s="153"/>
      <c r="I84" s="153"/>
      <c r="J84" s="153"/>
      <c r="K84" s="153"/>
      <c r="L84" s="153"/>
      <c r="M84" s="153"/>
      <c r="N84" s="153"/>
      <c r="O84" s="153"/>
      <c r="P84" s="153"/>
      <c r="Q84" s="153"/>
      <c r="R84" s="153"/>
      <c r="S84" s="202"/>
      <c r="T84" s="202"/>
      <c r="U84" s="202"/>
      <c r="V84" s="216"/>
      <c r="W84" s="216"/>
      <c r="X84" s="216"/>
    </row>
    <row r="85" spans="1:24" ht="20.100000000000001" customHeight="1" x14ac:dyDescent="0.4">
      <c r="A85" s="184"/>
      <c r="B85" s="185"/>
      <c r="C85" s="185"/>
      <c r="D85" s="185"/>
      <c r="E85" s="153"/>
      <c r="F85" s="153"/>
      <c r="G85" s="153"/>
      <c r="H85" s="153"/>
      <c r="I85" s="153"/>
      <c r="J85" s="153"/>
      <c r="K85" s="153"/>
      <c r="L85" s="153"/>
      <c r="M85" s="153"/>
      <c r="N85" s="153"/>
      <c r="O85" s="153"/>
      <c r="P85" s="153"/>
      <c r="Q85" s="153"/>
      <c r="R85" s="153"/>
      <c r="S85" s="202"/>
      <c r="T85" s="202"/>
      <c r="U85" s="202"/>
      <c r="V85" s="216"/>
      <c r="W85" s="216"/>
      <c r="X85" s="216"/>
    </row>
    <row r="86" spans="1:24" ht="20.100000000000001" customHeight="1" x14ac:dyDescent="0.4">
      <c r="A86" s="187"/>
      <c r="B86" s="188"/>
      <c r="C86" s="188"/>
      <c r="D86" s="188"/>
      <c r="E86" s="153"/>
      <c r="F86" s="153"/>
      <c r="G86" s="153"/>
      <c r="H86" s="153"/>
      <c r="I86" s="153"/>
      <c r="J86" s="153"/>
      <c r="K86" s="153"/>
      <c r="L86" s="153"/>
      <c r="M86" s="153"/>
      <c r="N86" s="153"/>
      <c r="O86" s="153"/>
      <c r="P86" s="153"/>
      <c r="Q86" s="153"/>
      <c r="R86" s="153"/>
      <c r="S86" s="202"/>
      <c r="T86" s="202"/>
      <c r="U86" s="202"/>
      <c r="V86" s="216"/>
      <c r="W86" s="216"/>
      <c r="X86" s="216"/>
    </row>
    <row r="87" spans="1:24" ht="20.100000000000001" customHeight="1" x14ac:dyDescent="0.4">
      <c r="A87" s="144" t="s">
        <v>64</v>
      </c>
      <c r="B87" s="215"/>
      <c r="C87" s="215"/>
      <c r="D87" s="215"/>
      <c r="E87" s="153"/>
      <c r="F87" s="153"/>
      <c r="G87" s="153"/>
      <c r="H87" s="153"/>
      <c r="I87" s="153"/>
      <c r="J87" s="153"/>
      <c r="K87" s="153"/>
      <c r="L87" s="153"/>
      <c r="M87" s="153"/>
      <c r="N87" s="153"/>
      <c r="O87" s="153"/>
      <c r="P87" s="153"/>
      <c r="Q87" s="153"/>
      <c r="R87" s="153"/>
      <c r="S87" s="202"/>
      <c r="T87" s="202"/>
      <c r="U87" s="202"/>
      <c r="V87" s="216"/>
      <c r="W87" s="216"/>
      <c r="X87" s="216"/>
    </row>
    <row r="88" spans="1:24" ht="20.100000000000001" customHeight="1" x14ac:dyDescent="0.4">
      <c r="A88" s="110" t="s">
        <v>167</v>
      </c>
      <c r="B88" s="111"/>
      <c r="C88" s="111"/>
      <c r="D88" s="111"/>
      <c r="E88" s="111"/>
      <c r="F88" s="111"/>
      <c r="G88" s="111"/>
      <c r="H88" s="111"/>
      <c r="I88" s="111"/>
      <c r="J88" s="111"/>
      <c r="K88" s="111"/>
      <c r="L88" s="111"/>
      <c r="M88" s="111"/>
      <c r="N88" s="111"/>
      <c r="O88" s="111"/>
      <c r="P88" s="111"/>
      <c r="Q88" s="111"/>
      <c r="R88" s="111"/>
      <c r="S88" s="111"/>
      <c r="T88" s="111"/>
      <c r="U88" s="112"/>
      <c r="V88" s="206" t="str">
        <f>IF(MIN(($V$84+$V$85+$V$86),$V$87)=0,"kW",MIN(($V$84+$V$85+$V$86),$V$87))</f>
        <v>kW</v>
      </c>
      <c r="W88" s="207"/>
      <c r="X88" s="208"/>
    </row>
    <row r="89" spans="1:24" ht="20.100000000000001" customHeight="1" x14ac:dyDescent="0.4">
      <c r="A89" s="116" t="s">
        <v>65</v>
      </c>
      <c r="B89" s="116"/>
      <c r="C89" s="116"/>
      <c r="D89" s="116"/>
      <c r="E89" s="116"/>
      <c r="F89" s="116"/>
      <c r="G89" s="116"/>
      <c r="H89" s="116"/>
      <c r="I89" s="116"/>
      <c r="J89" s="116"/>
      <c r="K89" s="116"/>
      <c r="L89" s="116"/>
      <c r="M89" s="116"/>
      <c r="N89" s="116"/>
      <c r="O89" s="116"/>
      <c r="P89" s="116"/>
      <c r="Q89" s="116"/>
      <c r="R89" s="116"/>
      <c r="S89" s="116"/>
      <c r="T89" s="116"/>
      <c r="U89" s="116"/>
      <c r="V89" s="206" t="str">
        <f>IFERROR(ROUNDDOWN($V$88,0),"kW")</f>
        <v>kW</v>
      </c>
      <c r="W89" s="207"/>
      <c r="X89" s="208"/>
    </row>
    <row r="90" spans="1:24" ht="20.100000000000001" customHeight="1" x14ac:dyDescent="0.4">
      <c r="A90" s="120" t="s">
        <v>66</v>
      </c>
      <c r="B90" s="121"/>
      <c r="C90" s="121"/>
      <c r="D90" s="121"/>
      <c r="E90" s="121"/>
      <c r="F90" s="121"/>
      <c r="G90" s="121"/>
      <c r="H90" s="121"/>
      <c r="I90" s="121"/>
      <c r="J90" s="121"/>
      <c r="K90" s="121"/>
      <c r="L90" s="121"/>
      <c r="M90" s="121"/>
      <c r="N90" s="121"/>
      <c r="O90" s="121"/>
      <c r="P90" s="121"/>
      <c r="Q90" s="121"/>
      <c r="R90" s="121"/>
      <c r="S90" s="121"/>
      <c r="T90" s="121"/>
      <c r="U90" s="122"/>
      <c r="V90" s="123">
        <f>$U$59</f>
        <v>0</v>
      </c>
      <c r="W90" s="124"/>
      <c r="X90" s="125"/>
    </row>
    <row r="91" spans="1:24" ht="20.100000000000001" customHeight="1" x14ac:dyDescent="0.4">
      <c r="A91" s="116" t="s">
        <v>269</v>
      </c>
      <c r="B91" s="116"/>
      <c r="C91" s="116"/>
      <c r="D91" s="116"/>
      <c r="E91" s="116"/>
      <c r="F91" s="116"/>
      <c r="G91" s="116"/>
      <c r="H91" s="116"/>
      <c r="I91" s="116"/>
      <c r="J91" s="116"/>
      <c r="K91" s="116"/>
      <c r="L91" s="116"/>
      <c r="M91" s="116"/>
      <c r="N91" s="116"/>
      <c r="O91" s="116"/>
      <c r="P91" s="116"/>
      <c r="Q91" s="116"/>
      <c r="R91" s="116"/>
      <c r="S91" s="116"/>
      <c r="T91" s="116"/>
      <c r="U91" s="116"/>
      <c r="V91" s="117">
        <f>IFERROR(MIN(70000,ROUNDDOWN($V$90/$V$88,-3)),0)</f>
        <v>0</v>
      </c>
      <c r="W91" s="118"/>
      <c r="X91" s="119"/>
    </row>
    <row r="92" spans="1:24" ht="20.100000000000001" customHeight="1" x14ac:dyDescent="0.4">
      <c r="A92" s="116" t="s">
        <v>168</v>
      </c>
      <c r="B92" s="116"/>
      <c r="C92" s="116"/>
      <c r="D92" s="116"/>
      <c r="E92" s="116"/>
      <c r="F92" s="116"/>
      <c r="G92" s="116"/>
      <c r="H92" s="116"/>
      <c r="I92" s="116"/>
      <c r="J92" s="116"/>
      <c r="K92" s="116"/>
      <c r="L92" s="116"/>
      <c r="M92" s="116"/>
      <c r="N92" s="116"/>
      <c r="O92" s="116"/>
      <c r="P92" s="116"/>
      <c r="Q92" s="116"/>
      <c r="R92" s="116"/>
      <c r="S92" s="116"/>
      <c r="T92" s="116"/>
      <c r="U92" s="116"/>
      <c r="V92" s="117">
        <f>IFERROR(MIN($V$89,9)*$V$91,0)</f>
        <v>0</v>
      </c>
      <c r="W92" s="118"/>
      <c r="X92" s="119"/>
    </row>
    <row r="93" spans="1:24" ht="9.9499999999999993" customHeight="1" x14ac:dyDescent="0.4">
      <c r="A93" s="30"/>
      <c r="B93" s="30"/>
      <c r="C93" s="30"/>
      <c r="D93" s="30"/>
      <c r="E93" s="30"/>
      <c r="F93" s="30"/>
      <c r="G93" s="30"/>
      <c r="H93" s="30"/>
      <c r="I93" s="30"/>
      <c r="J93" s="30"/>
      <c r="K93" s="30"/>
      <c r="L93" s="30"/>
      <c r="M93" s="30"/>
      <c r="N93" s="30"/>
      <c r="O93" s="30"/>
      <c r="P93" s="30"/>
      <c r="Q93" s="30"/>
      <c r="R93" s="30"/>
      <c r="S93" s="30"/>
      <c r="T93" s="30"/>
      <c r="U93" s="30"/>
      <c r="V93" s="31"/>
      <c r="W93" s="31"/>
      <c r="X93" s="31"/>
    </row>
    <row r="94" spans="1:24" ht="20.100000000000001" customHeight="1" x14ac:dyDescent="0.4">
      <c r="A94" s="149" t="s">
        <v>75</v>
      </c>
      <c r="B94" s="149"/>
      <c r="C94" s="149"/>
      <c r="D94" s="149"/>
      <c r="E94" s="149"/>
      <c r="F94" s="149"/>
      <c r="G94" s="280"/>
      <c r="H94" s="280"/>
      <c r="I94" s="280"/>
      <c r="J94" s="280"/>
      <c r="K94" s="280"/>
      <c r="L94" s="280"/>
      <c r="M94" s="280"/>
      <c r="N94" s="280"/>
      <c r="O94" s="280"/>
      <c r="P94" s="280"/>
      <c r="Q94" s="280"/>
      <c r="R94" s="280"/>
      <c r="S94" s="280"/>
      <c r="T94" s="280"/>
      <c r="U94" s="280"/>
      <c r="V94" s="280"/>
      <c r="W94" s="280"/>
      <c r="X94" s="280"/>
    </row>
    <row r="95" spans="1:24" ht="20.100000000000001" customHeight="1" x14ac:dyDescent="0.4">
      <c r="A95" s="201" t="s">
        <v>17</v>
      </c>
      <c r="B95" s="201"/>
      <c r="C95" s="201"/>
      <c r="D95" s="201"/>
      <c r="E95" s="108" t="s">
        <v>4</v>
      </c>
      <c r="F95" s="108"/>
      <c r="G95" s="108"/>
      <c r="H95" s="108"/>
      <c r="I95" s="108"/>
      <c r="J95" s="108"/>
      <c r="K95" s="108"/>
      <c r="L95" s="108" t="s">
        <v>16</v>
      </c>
      <c r="M95" s="108"/>
      <c r="N95" s="108"/>
      <c r="O95" s="108"/>
      <c r="P95" s="108"/>
      <c r="Q95" s="108"/>
      <c r="R95" s="108"/>
      <c r="S95" s="213" t="s">
        <v>18</v>
      </c>
      <c r="T95" s="213"/>
      <c r="U95" s="213"/>
      <c r="V95" s="214" t="s">
        <v>195</v>
      </c>
      <c r="W95" s="214"/>
      <c r="X95" s="214"/>
    </row>
    <row r="96" spans="1:24" ht="20.100000000000001" customHeight="1" x14ac:dyDescent="0.4">
      <c r="A96" s="181" t="s">
        <v>13</v>
      </c>
      <c r="B96" s="182"/>
      <c r="C96" s="182"/>
      <c r="D96" s="182"/>
      <c r="E96" s="153"/>
      <c r="F96" s="153"/>
      <c r="G96" s="153"/>
      <c r="H96" s="153"/>
      <c r="I96" s="153"/>
      <c r="J96" s="153"/>
      <c r="K96" s="153"/>
      <c r="L96" s="153"/>
      <c r="M96" s="153"/>
      <c r="N96" s="153"/>
      <c r="O96" s="153"/>
      <c r="P96" s="153"/>
      <c r="Q96" s="153"/>
      <c r="R96" s="153"/>
      <c r="S96" s="209"/>
      <c r="T96" s="210"/>
      <c r="U96" s="211"/>
      <c r="V96" s="212"/>
      <c r="W96" s="212"/>
      <c r="X96" s="212"/>
    </row>
    <row r="97" spans="1:24" ht="20.100000000000001" customHeight="1" x14ac:dyDescent="0.4">
      <c r="A97" s="32"/>
      <c r="B97" s="201" t="s">
        <v>21</v>
      </c>
      <c r="C97" s="201"/>
      <c r="D97" s="201"/>
      <c r="E97" s="153"/>
      <c r="F97" s="153"/>
      <c r="G97" s="153"/>
      <c r="H97" s="153"/>
      <c r="I97" s="153"/>
      <c r="J97" s="153"/>
      <c r="K97" s="153"/>
      <c r="L97" s="153"/>
      <c r="M97" s="153"/>
      <c r="N97" s="153"/>
      <c r="O97" s="153"/>
      <c r="P97" s="153"/>
      <c r="Q97" s="153"/>
      <c r="R97" s="153"/>
      <c r="S97" s="202"/>
      <c r="T97" s="202"/>
      <c r="U97" s="202"/>
      <c r="V97" s="203"/>
      <c r="W97" s="204"/>
      <c r="X97" s="205"/>
    </row>
    <row r="98" spans="1:24" ht="20.100000000000001" customHeight="1" x14ac:dyDescent="0.4">
      <c r="A98" s="32"/>
      <c r="B98" s="201" t="s">
        <v>22</v>
      </c>
      <c r="C98" s="201"/>
      <c r="D98" s="201"/>
      <c r="E98" s="153"/>
      <c r="F98" s="153"/>
      <c r="G98" s="153"/>
      <c r="H98" s="153"/>
      <c r="I98" s="153"/>
      <c r="J98" s="153"/>
      <c r="K98" s="153"/>
      <c r="L98" s="153"/>
      <c r="M98" s="153"/>
      <c r="N98" s="153"/>
      <c r="O98" s="153"/>
      <c r="P98" s="153"/>
      <c r="Q98" s="153"/>
      <c r="R98" s="153"/>
      <c r="S98" s="202"/>
      <c r="T98" s="202"/>
      <c r="U98" s="202"/>
      <c r="V98" s="203"/>
      <c r="W98" s="204"/>
      <c r="X98" s="205"/>
    </row>
    <row r="99" spans="1:24" ht="20.100000000000001" customHeight="1" x14ac:dyDescent="0.4">
      <c r="A99" s="120" t="s">
        <v>68</v>
      </c>
      <c r="B99" s="121"/>
      <c r="C99" s="121"/>
      <c r="D99" s="121"/>
      <c r="E99" s="121"/>
      <c r="F99" s="121"/>
      <c r="G99" s="121"/>
      <c r="H99" s="121"/>
      <c r="I99" s="121"/>
      <c r="J99" s="121"/>
      <c r="K99" s="121"/>
      <c r="L99" s="121"/>
      <c r="M99" s="121"/>
      <c r="N99" s="121"/>
      <c r="O99" s="121"/>
      <c r="P99" s="121"/>
      <c r="Q99" s="121"/>
      <c r="R99" s="121"/>
      <c r="S99" s="121"/>
      <c r="T99" s="121"/>
      <c r="U99" s="122"/>
      <c r="V99" s="123">
        <f>$U$66</f>
        <v>0</v>
      </c>
      <c r="W99" s="124"/>
      <c r="X99" s="125"/>
    </row>
    <row r="100" spans="1:24" ht="20.100000000000001" customHeight="1" x14ac:dyDescent="0.4">
      <c r="A100" s="110" t="s">
        <v>191</v>
      </c>
      <c r="B100" s="111"/>
      <c r="C100" s="111"/>
      <c r="D100" s="111"/>
      <c r="E100" s="111"/>
      <c r="F100" s="111"/>
      <c r="G100" s="111"/>
      <c r="H100" s="111"/>
      <c r="I100" s="111"/>
      <c r="J100" s="111"/>
      <c r="K100" s="111"/>
      <c r="L100" s="111"/>
      <c r="M100" s="111"/>
      <c r="N100" s="111"/>
      <c r="O100" s="111"/>
      <c r="P100" s="111"/>
      <c r="Q100" s="111"/>
      <c r="R100" s="111"/>
      <c r="S100" s="111"/>
      <c r="T100" s="111"/>
      <c r="U100" s="112"/>
      <c r="V100" s="113" t="str">
        <f>IF($V$96="","kWh",$V$96)</f>
        <v>kWh</v>
      </c>
      <c r="W100" s="114"/>
      <c r="X100" s="115"/>
    </row>
    <row r="101" spans="1:24" ht="20.100000000000001" customHeight="1" x14ac:dyDescent="0.4">
      <c r="A101" s="120" t="s">
        <v>193</v>
      </c>
      <c r="B101" s="121"/>
      <c r="C101" s="121"/>
      <c r="D101" s="121"/>
      <c r="E101" s="121"/>
      <c r="F101" s="121"/>
      <c r="G101" s="121"/>
      <c r="H101" s="121"/>
      <c r="I101" s="121"/>
      <c r="J101" s="121"/>
      <c r="K101" s="121"/>
      <c r="L101" s="121"/>
      <c r="M101" s="121"/>
      <c r="N101" s="121"/>
      <c r="O101" s="121"/>
      <c r="P101" s="121"/>
      <c r="Q101" s="121"/>
      <c r="R101" s="121"/>
      <c r="S101" s="121"/>
      <c r="T101" s="121"/>
      <c r="U101" s="122"/>
      <c r="V101" s="123" t="str">
        <f>IFERROR(ROUNDDOWN($V$99/$V$100,0),"円")</f>
        <v>円</v>
      </c>
      <c r="W101" s="124"/>
      <c r="X101" s="125"/>
    </row>
    <row r="102" spans="1:24" ht="20.100000000000001" customHeight="1" x14ac:dyDescent="0.4">
      <c r="A102" s="110" t="s">
        <v>192</v>
      </c>
      <c r="B102" s="111"/>
      <c r="C102" s="111"/>
      <c r="D102" s="111"/>
      <c r="E102" s="111"/>
      <c r="F102" s="111"/>
      <c r="G102" s="111"/>
      <c r="H102" s="111"/>
      <c r="I102" s="111"/>
      <c r="J102" s="111"/>
      <c r="K102" s="111"/>
      <c r="L102" s="111"/>
      <c r="M102" s="111"/>
      <c r="N102" s="111"/>
      <c r="O102" s="111"/>
      <c r="P102" s="111"/>
      <c r="Q102" s="111"/>
      <c r="R102" s="111"/>
      <c r="S102" s="111"/>
      <c r="T102" s="111"/>
      <c r="U102" s="112"/>
      <c r="V102" s="113" t="str">
        <f>IF($V$96="","kWh",MIN($V$100,10))</f>
        <v>kWh</v>
      </c>
      <c r="W102" s="114"/>
      <c r="X102" s="115"/>
    </row>
    <row r="103" spans="1:24" ht="20.100000000000001" customHeight="1" x14ac:dyDescent="0.4">
      <c r="A103" s="116" t="s">
        <v>258</v>
      </c>
      <c r="B103" s="116"/>
      <c r="C103" s="116"/>
      <c r="D103" s="116"/>
      <c r="E103" s="116"/>
      <c r="F103" s="116"/>
      <c r="G103" s="116"/>
      <c r="H103" s="116"/>
      <c r="I103" s="116"/>
      <c r="J103" s="116"/>
      <c r="K103" s="116"/>
      <c r="L103" s="116"/>
      <c r="M103" s="116"/>
      <c r="N103" s="116"/>
      <c r="O103" s="116"/>
      <c r="P103" s="116"/>
      <c r="Q103" s="116"/>
      <c r="R103" s="116"/>
      <c r="S103" s="116"/>
      <c r="T103" s="116"/>
      <c r="U103" s="116"/>
      <c r="V103" s="117">
        <f>IFERROR(IF($V$101&gt;=153000,ROUNDDOWN($V$102*153000,0),ROUNDDOWN($V$99/$V$100*$V$102,0)),0)</f>
        <v>0</v>
      </c>
      <c r="W103" s="118"/>
      <c r="X103" s="119"/>
    </row>
    <row r="104" spans="1:24" ht="20.100000000000001" customHeight="1" x14ac:dyDescent="0.4">
      <c r="A104" s="116" t="s">
        <v>71</v>
      </c>
      <c r="B104" s="116"/>
      <c r="C104" s="116"/>
      <c r="D104" s="116"/>
      <c r="E104" s="116"/>
      <c r="F104" s="116"/>
      <c r="G104" s="116"/>
      <c r="H104" s="116"/>
      <c r="I104" s="116"/>
      <c r="J104" s="116"/>
      <c r="K104" s="116"/>
      <c r="L104" s="116"/>
      <c r="M104" s="116"/>
      <c r="N104" s="116"/>
      <c r="O104" s="116"/>
      <c r="P104" s="116"/>
      <c r="Q104" s="116"/>
      <c r="R104" s="116"/>
      <c r="S104" s="116"/>
      <c r="T104" s="116"/>
      <c r="U104" s="116"/>
      <c r="V104" s="117">
        <f>IFERROR(ROUNDDOWN($V$103/3,-3),0)</f>
        <v>0</v>
      </c>
      <c r="W104" s="118"/>
      <c r="X104" s="119"/>
    </row>
    <row r="105" spans="1:24" ht="20.100000000000001" customHeight="1" x14ac:dyDescent="0.4">
      <c r="A105" s="42"/>
      <c r="B105" s="42"/>
      <c r="C105" s="42"/>
      <c r="D105" s="42"/>
      <c r="E105" s="42"/>
      <c r="F105" s="42"/>
      <c r="G105" s="106" t="s">
        <v>244</v>
      </c>
      <c r="H105" s="106"/>
      <c r="I105" s="106"/>
      <c r="J105" s="106"/>
      <c r="K105" s="106"/>
      <c r="L105" s="106"/>
      <c r="M105" s="106"/>
      <c r="N105" s="106"/>
      <c r="O105" s="106"/>
      <c r="P105" s="106"/>
      <c r="Q105" s="106"/>
      <c r="R105" s="106"/>
      <c r="S105" s="106"/>
      <c r="T105" s="106"/>
      <c r="U105" s="106"/>
      <c r="V105" s="106"/>
      <c r="W105" s="106"/>
      <c r="X105" s="106"/>
    </row>
    <row r="106" spans="1:24" ht="9.9499999999999993" customHeight="1" x14ac:dyDescent="0.4"/>
    <row r="107" spans="1:24" ht="20.100000000000001" customHeight="1" x14ac:dyDescent="0.4">
      <c r="A107" s="128" t="s">
        <v>76</v>
      </c>
      <c r="B107" s="129"/>
      <c r="C107" s="129"/>
      <c r="D107" s="129"/>
      <c r="E107" s="129"/>
      <c r="F107" s="129"/>
      <c r="G107" s="129"/>
      <c r="H107" s="129"/>
      <c r="I107" s="129"/>
      <c r="J107" s="129"/>
      <c r="K107" s="129"/>
      <c r="L107" s="129"/>
      <c r="M107" s="129"/>
      <c r="N107" s="129"/>
      <c r="O107" s="129"/>
      <c r="P107" s="129"/>
      <c r="Q107" s="129"/>
      <c r="R107" s="129"/>
      <c r="S107" s="129"/>
      <c r="T107" s="129"/>
      <c r="U107" s="129"/>
      <c r="V107" s="129"/>
      <c r="W107" s="129"/>
      <c r="X107" s="130"/>
    </row>
    <row r="108" spans="1:24" ht="20.100000000000001" customHeight="1" x14ac:dyDescent="0.4">
      <c r="A108" s="33"/>
      <c r="B108" s="5" t="s">
        <v>35</v>
      </c>
      <c r="C108" s="178" t="s">
        <v>128</v>
      </c>
      <c r="D108" s="178"/>
      <c r="E108" s="178"/>
      <c r="F108" s="178"/>
      <c r="G108" s="178"/>
      <c r="H108" s="178"/>
      <c r="I108" s="178"/>
      <c r="J108" s="178"/>
      <c r="K108" s="178"/>
      <c r="L108" s="178"/>
      <c r="M108" s="178"/>
      <c r="N108" s="178"/>
      <c r="O108" s="178"/>
      <c r="P108" s="178"/>
      <c r="Q108" s="178"/>
      <c r="R108" s="178"/>
      <c r="S108" s="178"/>
      <c r="T108" s="178"/>
      <c r="U108" s="178"/>
      <c r="V108" s="178"/>
      <c r="W108" s="178"/>
      <c r="X108" s="179"/>
    </row>
    <row r="109" spans="1:24" ht="9.9499999999999993" customHeight="1" x14ac:dyDescent="0.4"/>
    <row r="110" spans="1:24" ht="20.100000000000001" customHeight="1" x14ac:dyDescent="0.4">
      <c r="A110" s="180" t="s">
        <v>108</v>
      </c>
      <c r="B110" s="180"/>
      <c r="C110" s="180"/>
      <c r="D110" s="180"/>
      <c r="E110" s="180"/>
      <c r="F110" s="180"/>
      <c r="G110" s="180"/>
      <c r="H110" s="180"/>
      <c r="I110" s="180"/>
      <c r="J110" s="180"/>
      <c r="K110" s="180"/>
      <c r="L110" s="180"/>
      <c r="M110" s="180"/>
      <c r="N110" s="180"/>
      <c r="O110" s="180"/>
      <c r="P110" s="180"/>
      <c r="Q110" s="180"/>
      <c r="R110" s="180"/>
      <c r="S110" s="180"/>
      <c r="T110" s="180"/>
      <c r="U110" s="180"/>
      <c r="V110" s="180"/>
      <c r="W110" s="180"/>
      <c r="X110" s="180"/>
    </row>
    <row r="111" spans="1:24" ht="20.100000000000001" customHeight="1" x14ac:dyDescent="0.4">
      <c r="A111" s="149" t="s">
        <v>213</v>
      </c>
      <c r="B111" s="149"/>
      <c r="C111" s="149"/>
      <c r="D111" s="149"/>
      <c r="E111" s="149"/>
      <c r="F111" s="149"/>
      <c r="G111" s="149"/>
      <c r="H111" s="149"/>
      <c r="I111" s="149"/>
      <c r="J111" s="28"/>
      <c r="K111" s="28"/>
      <c r="L111" s="28"/>
      <c r="M111" s="28"/>
      <c r="N111" s="28"/>
      <c r="O111" s="28"/>
      <c r="P111" s="28"/>
      <c r="Q111" s="28"/>
      <c r="R111" s="28"/>
      <c r="S111" s="28"/>
      <c r="T111" s="28"/>
      <c r="U111" s="28"/>
      <c r="V111" s="28"/>
      <c r="W111" s="28"/>
      <c r="X111" s="28"/>
    </row>
    <row r="112" spans="1:24" ht="20.100000000000001" customHeight="1" x14ac:dyDescent="0.4">
      <c r="A112" s="181" t="s">
        <v>132</v>
      </c>
      <c r="B112" s="182"/>
      <c r="C112" s="182"/>
      <c r="D112" s="183"/>
      <c r="E112" s="8" t="s">
        <v>142</v>
      </c>
      <c r="F112" s="190" t="s">
        <v>139</v>
      </c>
      <c r="G112" s="190"/>
      <c r="H112" s="190"/>
      <c r="I112" s="190"/>
      <c r="J112" s="190"/>
      <c r="K112" s="191" t="s">
        <v>187</v>
      </c>
      <c r="L112" s="191"/>
      <c r="M112" s="191"/>
      <c r="N112" s="191"/>
      <c r="O112" s="191"/>
      <c r="P112" s="191"/>
      <c r="Q112" s="191"/>
      <c r="R112" s="191"/>
      <c r="S112" s="191"/>
      <c r="T112" s="191"/>
      <c r="U112" s="191"/>
      <c r="V112" s="191"/>
      <c r="W112" s="191"/>
      <c r="X112" s="192"/>
    </row>
    <row r="113" spans="1:24" ht="20.100000000000001" customHeight="1" x14ac:dyDescent="0.4">
      <c r="A113" s="184"/>
      <c r="B113" s="185"/>
      <c r="C113" s="185"/>
      <c r="D113" s="186"/>
      <c r="E113" s="10"/>
      <c r="F113" s="193" t="s">
        <v>77</v>
      </c>
      <c r="G113" s="193"/>
      <c r="H113" s="193"/>
      <c r="I113" s="193"/>
      <c r="J113" s="193"/>
      <c r="K113" s="194" t="s">
        <v>188</v>
      </c>
      <c r="L113" s="194"/>
      <c r="M113" s="194"/>
      <c r="N113" s="194"/>
      <c r="O113" s="194"/>
      <c r="P113" s="194"/>
      <c r="Q113" s="194"/>
      <c r="R113" s="194"/>
      <c r="S113" s="194"/>
      <c r="T113" s="194"/>
      <c r="U113" s="194"/>
      <c r="V113" s="194"/>
      <c r="W113" s="194"/>
      <c r="X113" s="195"/>
    </row>
    <row r="114" spans="1:24" ht="20.100000000000001" customHeight="1" x14ac:dyDescent="0.4">
      <c r="A114" s="187"/>
      <c r="B114" s="188"/>
      <c r="C114" s="188"/>
      <c r="D114" s="189"/>
      <c r="E114" s="196" t="s">
        <v>101</v>
      </c>
      <c r="F114" s="197"/>
      <c r="G114" s="197"/>
      <c r="H114" s="198"/>
      <c r="I114" s="198"/>
      <c r="J114" s="198"/>
      <c r="K114" s="198"/>
      <c r="L114" s="198"/>
      <c r="M114" s="108" t="s">
        <v>102</v>
      </c>
      <c r="N114" s="108"/>
      <c r="O114" s="108"/>
      <c r="P114" s="108"/>
      <c r="Q114" s="4" t="s">
        <v>35</v>
      </c>
      <c r="R114" s="199" t="s">
        <v>104</v>
      </c>
      <c r="S114" s="199"/>
      <c r="T114" s="199"/>
      <c r="U114" s="199"/>
      <c r="V114" s="199"/>
      <c r="W114" s="199"/>
      <c r="X114" s="200"/>
    </row>
    <row r="115" spans="1:24" ht="20.100000000000001" customHeight="1" x14ac:dyDescent="0.4">
      <c r="A115" s="164" t="s">
        <v>96</v>
      </c>
      <c r="B115" s="165"/>
      <c r="C115" s="165"/>
      <c r="D115" s="166"/>
      <c r="E115" s="167"/>
      <c r="F115" s="168"/>
      <c r="G115" s="168"/>
      <c r="H115" s="168"/>
      <c r="I115" s="168"/>
      <c r="J115" s="168"/>
      <c r="K115" s="169" t="s">
        <v>129</v>
      </c>
      <c r="L115" s="170"/>
      <c r="M115" s="171" t="s">
        <v>78</v>
      </c>
      <c r="N115" s="172"/>
      <c r="O115" s="172"/>
      <c r="P115" s="173"/>
      <c r="Q115" s="174" t="str">
        <f>IFERROR(($E$116/$E$115)*100,"")</f>
        <v/>
      </c>
      <c r="R115" s="175"/>
      <c r="S115" s="175"/>
      <c r="T115" s="175"/>
      <c r="U115" s="175"/>
      <c r="V115" s="175"/>
      <c r="W115" s="175"/>
      <c r="X115" s="34" t="s">
        <v>130</v>
      </c>
    </row>
    <row r="116" spans="1:24" ht="20.100000000000001" customHeight="1" x14ac:dyDescent="0.4">
      <c r="A116" s="164" t="s">
        <v>97</v>
      </c>
      <c r="B116" s="165"/>
      <c r="C116" s="165"/>
      <c r="D116" s="165"/>
      <c r="E116" s="167"/>
      <c r="F116" s="168"/>
      <c r="G116" s="168"/>
      <c r="H116" s="168"/>
      <c r="I116" s="168"/>
      <c r="J116" s="168"/>
      <c r="K116" s="169" t="s">
        <v>129</v>
      </c>
      <c r="L116" s="170"/>
      <c r="M116" s="171" t="s">
        <v>98</v>
      </c>
      <c r="N116" s="172"/>
      <c r="O116" s="172"/>
      <c r="P116" s="173"/>
      <c r="Q116" s="176"/>
      <c r="R116" s="177"/>
      <c r="S116" s="177"/>
      <c r="T116" s="177"/>
      <c r="U116" s="177"/>
      <c r="V116" s="177"/>
      <c r="W116" s="177"/>
      <c r="X116" s="34" t="s">
        <v>99</v>
      </c>
    </row>
    <row r="117" spans="1:24" ht="30" customHeight="1" x14ac:dyDescent="0.4">
      <c r="A117" s="126" t="s">
        <v>138</v>
      </c>
      <c r="B117" s="126"/>
      <c r="C117" s="126"/>
      <c r="D117" s="126"/>
      <c r="E117" s="127"/>
      <c r="F117" s="127"/>
      <c r="G117" s="127"/>
      <c r="H117" s="127"/>
      <c r="I117" s="127"/>
      <c r="J117" s="127"/>
      <c r="K117" s="127"/>
      <c r="L117" s="127"/>
      <c r="M117" s="127"/>
      <c r="N117" s="127"/>
      <c r="O117" s="127"/>
      <c r="P117" s="127"/>
      <c r="Q117" s="127"/>
      <c r="R117" s="127"/>
      <c r="S117" s="127"/>
      <c r="T117" s="127"/>
      <c r="U117" s="127"/>
      <c r="V117" s="127"/>
      <c r="W117" s="127"/>
      <c r="X117" s="127"/>
    </row>
    <row r="118" spans="1:24" ht="9.9499999999999993" customHeight="1" x14ac:dyDescent="0.4">
      <c r="A118" s="30"/>
      <c r="B118" s="30"/>
      <c r="C118" s="30"/>
      <c r="D118" s="30"/>
      <c r="E118" s="30"/>
      <c r="F118" s="30"/>
      <c r="G118" s="30"/>
      <c r="H118" s="30"/>
      <c r="I118" s="30"/>
      <c r="J118" s="30"/>
      <c r="K118" s="30"/>
      <c r="L118" s="30"/>
      <c r="M118" s="30"/>
      <c r="N118" s="30"/>
      <c r="O118" s="30"/>
      <c r="P118" s="30"/>
      <c r="Q118" s="30"/>
      <c r="R118" s="30"/>
      <c r="S118" s="30"/>
      <c r="T118" s="30"/>
      <c r="U118" s="30"/>
      <c r="V118" s="31"/>
      <c r="W118" s="31"/>
      <c r="X118" s="31"/>
    </row>
    <row r="119" spans="1:24" ht="20.100000000000001" customHeight="1" x14ac:dyDescent="0.4">
      <c r="A119" s="128" t="s">
        <v>109</v>
      </c>
      <c r="B119" s="129"/>
      <c r="C119" s="129"/>
      <c r="D119" s="129"/>
      <c r="E119" s="129"/>
      <c r="F119" s="129"/>
      <c r="G119" s="129"/>
      <c r="H119" s="129"/>
      <c r="I119" s="129"/>
      <c r="J119" s="129"/>
      <c r="K119" s="129"/>
      <c r="L119" s="129"/>
      <c r="M119" s="129"/>
      <c r="N119" s="129"/>
      <c r="O119" s="129"/>
      <c r="P119" s="129"/>
      <c r="Q119" s="129"/>
      <c r="R119" s="129"/>
      <c r="S119" s="129"/>
      <c r="T119" s="129"/>
      <c r="U119" s="129"/>
      <c r="V119" s="129"/>
      <c r="W119" s="129"/>
      <c r="X119" s="130"/>
    </row>
    <row r="120" spans="1:24" ht="42" customHeight="1" x14ac:dyDescent="0.4">
      <c r="A120" s="35" t="s">
        <v>79</v>
      </c>
      <c r="B120" s="7" t="s">
        <v>35</v>
      </c>
      <c r="C120" s="131" t="s">
        <v>80</v>
      </c>
      <c r="D120" s="131"/>
      <c r="E120" s="131"/>
      <c r="F120" s="131"/>
      <c r="G120" s="131"/>
      <c r="H120" s="131"/>
      <c r="I120" s="131"/>
      <c r="J120" s="131"/>
      <c r="K120" s="131"/>
      <c r="L120" s="131"/>
      <c r="M120" s="131"/>
      <c r="N120" s="131"/>
      <c r="O120" s="131"/>
      <c r="P120" s="131"/>
      <c r="Q120" s="131"/>
      <c r="R120" s="131"/>
      <c r="S120" s="131"/>
      <c r="T120" s="131"/>
      <c r="U120" s="131"/>
      <c r="V120" s="131"/>
      <c r="W120" s="131"/>
      <c r="X120" s="132"/>
    </row>
    <row r="121" spans="1:24" ht="30" customHeight="1" x14ac:dyDescent="0.4">
      <c r="A121" s="35" t="s">
        <v>82</v>
      </c>
      <c r="B121" s="7" t="s">
        <v>35</v>
      </c>
      <c r="C121" s="131" t="s">
        <v>81</v>
      </c>
      <c r="D121" s="131"/>
      <c r="E121" s="131"/>
      <c r="F121" s="131"/>
      <c r="G121" s="131"/>
      <c r="H121" s="131"/>
      <c r="I121" s="131"/>
      <c r="J121" s="131"/>
      <c r="K121" s="131"/>
      <c r="L121" s="131"/>
      <c r="M121" s="131"/>
      <c r="N121" s="131"/>
      <c r="O121" s="131"/>
      <c r="P121" s="131"/>
      <c r="Q121" s="131"/>
      <c r="R121" s="131"/>
      <c r="S121" s="131"/>
      <c r="T121" s="131"/>
      <c r="U121" s="131"/>
      <c r="V121" s="131"/>
      <c r="W121" s="131"/>
      <c r="X121" s="132"/>
    </row>
    <row r="122" spans="1:24" ht="42" customHeight="1" x14ac:dyDescent="0.4">
      <c r="A122" s="35" t="s">
        <v>83</v>
      </c>
      <c r="B122" s="7" t="s">
        <v>35</v>
      </c>
      <c r="C122" s="162" t="s">
        <v>137</v>
      </c>
      <c r="D122" s="162"/>
      <c r="E122" s="162"/>
      <c r="F122" s="162"/>
      <c r="G122" s="162"/>
      <c r="H122" s="162"/>
      <c r="I122" s="162"/>
      <c r="J122" s="162"/>
      <c r="K122" s="162"/>
      <c r="L122" s="162"/>
      <c r="M122" s="162"/>
      <c r="N122" s="162"/>
      <c r="O122" s="162"/>
      <c r="P122" s="162"/>
      <c r="Q122" s="162"/>
      <c r="R122" s="162"/>
      <c r="S122" s="162"/>
      <c r="T122" s="162"/>
      <c r="U122" s="162"/>
      <c r="V122" s="162"/>
      <c r="W122" s="162"/>
      <c r="X122" s="163"/>
    </row>
    <row r="123" spans="1:24" ht="30" customHeight="1" x14ac:dyDescent="0.4">
      <c r="A123" s="35" t="s">
        <v>84</v>
      </c>
      <c r="B123" s="7" t="s">
        <v>35</v>
      </c>
      <c r="C123" s="162" t="s">
        <v>116</v>
      </c>
      <c r="D123" s="162"/>
      <c r="E123" s="162"/>
      <c r="F123" s="162"/>
      <c r="G123" s="162"/>
      <c r="H123" s="162"/>
      <c r="I123" s="162"/>
      <c r="J123" s="162"/>
      <c r="K123" s="162"/>
      <c r="L123" s="162"/>
      <c r="M123" s="162"/>
      <c r="N123" s="162"/>
      <c r="O123" s="162"/>
      <c r="P123" s="162"/>
      <c r="Q123" s="162"/>
      <c r="R123" s="162"/>
      <c r="S123" s="162"/>
      <c r="T123" s="162"/>
      <c r="U123" s="162"/>
      <c r="V123" s="162"/>
      <c r="W123" s="162"/>
      <c r="X123" s="163"/>
    </row>
    <row r="124" spans="1:24" ht="30" customHeight="1" x14ac:dyDescent="0.4">
      <c r="A124" s="35" t="s">
        <v>85</v>
      </c>
      <c r="B124" s="7" t="s">
        <v>35</v>
      </c>
      <c r="C124" s="162" t="s">
        <v>117</v>
      </c>
      <c r="D124" s="162"/>
      <c r="E124" s="162"/>
      <c r="F124" s="162"/>
      <c r="G124" s="162"/>
      <c r="H124" s="162"/>
      <c r="I124" s="162"/>
      <c r="J124" s="162"/>
      <c r="K124" s="162"/>
      <c r="L124" s="162"/>
      <c r="M124" s="162"/>
      <c r="N124" s="162"/>
      <c r="O124" s="162"/>
      <c r="P124" s="162"/>
      <c r="Q124" s="162"/>
      <c r="R124" s="162"/>
      <c r="S124" s="162"/>
      <c r="T124" s="162"/>
      <c r="U124" s="162"/>
      <c r="V124" s="162"/>
      <c r="W124" s="162"/>
      <c r="X124" s="163"/>
    </row>
    <row r="125" spans="1:24" ht="30" customHeight="1" x14ac:dyDescent="0.4">
      <c r="A125" s="35" t="s">
        <v>86</v>
      </c>
      <c r="B125" s="5" t="s">
        <v>35</v>
      </c>
      <c r="C125" s="162" t="s">
        <v>118</v>
      </c>
      <c r="D125" s="162"/>
      <c r="E125" s="162"/>
      <c r="F125" s="162"/>
      <c r="G125" s="162"/>
      <c r="H125" s="162"/>
      <c r="I125" s="162"/>
      <c r="J125" s="162"/>
      <c r="K125" s="162"/>
      <c r="L125" s="162"/>
      <c r="M125" s="162"/>
      <c r="N125" s="162"/>
      <c r="O125" s="162"/>
      <c r="P125" s="162"/>
      <c r="Q125" s="162"/>
      <c r="R125" s="162"/>
      <c r="S125" s="162"/>
      <c r="T125" s="162"/>
      <c r="U125" s="162"/>
      <c r="V125" s="162"/>
      <c r="W125" s="162"/>
      <c r="X125" s="163"/>
    </row>
    <row r="126" spans="1:24" ht="30" customHeight="1" x14ac:dyDescent="0.4">
      <c r="A126" s="35" t="s">
        <v>87</v>
      </c>
      <c r="B126" s="5" t="s">
        <v>35</v>
      </c>
      <c r="C126" s="162" t="s">
        <v>119</v>
      </c>
      <c r="D126" s="162"/>
      <c r="E126" s="162"/>
      <c r="F126" s="162"/>
      <c r="G126" s="162"/>
      <c r="H126" s="162"/>
      <c r="I126" s="162"/>
      <c r="J126" s="162"/>
      <c r="K126" s="162"/>
      <c r="L126" s="162"/>
      <c r="M126" s="162"/>
      <c r="N126" s="162"/>
      <c r="O126" s="162"/>
      <c r="P126" s="162"/>
      <c r="Q126" s="162"/>
      <c r="R126" s="162"/>
      <c r="S126" s="162"/>
      <c r="T126" s="162"/>
      <c r="U126" s="162"/>
      <c r="V126" s="162"/>
      <c r="W126" s="162"/>
      <c r="X126" s="163"/>
    </row>
    <row r="127" spans="1:24" ht="30" customHeight="1" x14ac:dyDescent="0.4">
      <c r="A127" s="35" t="s">
        <v>88</v>
      </c>
      <c r="B127" s="5" t="s">
        <v>35</v>
      </c>
      <c r="C127" s="162" t="s">
        <v>120</v>
      </c>
      <c r="D127" s="162"/>
      <c r="E127" s="162"/>
      <c r="F127" s="162"/>
      <c r="G127" s="162"/>
      <c r="H127" s="162"/>
      <c r="I127" s="162"/>
      <c r="J127" s="162"/>
      <c r="K127" s="162"/>
      <c r="L127" s="162"/>
      <c r="M127" s="162"/>
      <c r="N127" s="162"/>
      <c r="O127" s="162"/>
      <c r="P127" s="162"/>
      <c r="Q127" s="162"/>
      <c r="R127" s="162"/>
      <c r="S127" s="162"/>
      <c r="T127" s="162"/>
      <c r="U127" s="162"/>
      <c r="V127" s="162"/>
      <c r="W127" s="162"/>
      <c r="X127" s="163"/>
    </row>
    <row r="128" spans="1:24" ht="42" customHeight="1" x14ac:dyDescent="0.4">
      <c r="A128" s="35" t="s">
        <v>89</v>
      </c>
      <c r="B128" s="5" t="s">
        <v>35</v>
      </c>
      <c r="C128" s="162" t="s">
        <v>121</v>
      </c>
      <c r="D128" s="162"/>
      <c r="E128" s="162"/>
      <c r="F128" s="162"/>
      <c r="G128" s="162"/>
      <c r="H128" s="162"/>
      <c r="I128" s="162"/>
      <c r="J128" s="162"/>
      <c r="K128" s="162"/>
      <c r="L128" s="162"/>
      <c r="M128" s="162"/>
      <c r="N128" s="162"/>
      <c r="O128" s="162"/>
      <c r="P128" s="162"/>
      <c r="Q128" s="162"/>
      <c r="R128" s="162"/>
      <c r="S128" s="162"/>
      <c r="T128" s="162"/>
      <c r="U128" s="162"/>
      <c r="V128" s="162"/>
      <c r="W128" s="162"/>
      <c r="X128" s="163"/>
    </row>
    <row r="129" spans="1:24" ht="30" customHeight="1" x14ac:dyDescent="0.4">
      <c r="A129" s="35" t="s">
        <v>90</v>
      </c>
      <c r="B129" s="6" t="s">
        <v>35</v>
      </c>
      <c r="C129" s="162" t="s">
        <v>122</v>
      </c>
      <c r="D129" s="162"/>
      <c r="E129" s="162"/>
      <c r="F129" s="162"/>
      <c r="G129" s="162"/>
      <c r="H129" s="162"/>
      <c r="I129" s="162"/>
      <c r="J129" s="162"/>
      <c r="K129" s="162"/>
      <c r="L129" s="162"/>
      <c r="M129" s="162"/>
      <c r="N129" s="162"/>
      <c r="O129" s="162"/>
      <c r="P129" s="162"/>
      <c r="Q129" s="162"/>
      <c r="R129" s="162"/>
      <c r="S129" s="162"/>
      <c r="T129" s="162"/>
      <c r="U129" s="162"/>
      <c r="V129" s="162"/>
      <c r="W129" s="162"/>
      <c r="X129" s="163"/>
    </row>
    <row r="130" spans="1:24" ht="30" customHeight="1" x14ac:dyDescent="0.4">
      <c r="A130" s="35" t="s">
        <v>91</v>
      </c>
      <c r="B130" s="7" t="s">
        <v>35</v>
      </c>
      <c r="C130" s="162" t="s">
        <v>123</v>
      </c>
      <c r="D130" s="162"/>
      <c r="E130" s="162"/>
      <c r="F130" s="162"/>
      <c r="G130" s="162"/>
      <c r="H130" s="162"/>
      <c r="I130" s="162"/>
      <c r="J130" s="162"/>
      <c r="K130" s="162"/>
      <c r="L130" s="162"/>
      <c r="M130" s="162"/>
      <c r="N130" s="162"/>
      <c r="O130" s="162"/>
      <c r="P130" s="162"/>
      <c r="Q130" s="162"/>
      <c r="R130" s="162"/>
      <c r="S130" s="162"/>
      <c r="T130" s="162"/>
      <c r="U130" s="162"/>
      <c r="V130" s="162"/>
      <c r="W130" s="162"/>
      <c r="X130" s="163"/>
    </row>
    <row r="131" spans="1:24" ht="30" customHeight="1" x14ac:dyDescent="0.4">
      <c r="A131" s="35" t="s">
        <v>92</v>
      </c>
      <c r="B131" s="5" t="s">
        <v>35</v>
      </c>
      <c r="C131" s="162" t="s">
        <v>124</v>
      </c>
      <c r="D131" s="162"/>
      <c r="E131" s="162"/>
      <c r="F131" s="162"/>
      <c r="G131" s="162"/>
      <c r="H131" s="162"/>
      <c r="I131" s="162"/>
      <c r="J131" s="162"/>
      <c r="K131" s="162"/>
      <c r="L131" s="162"/>
      <c r="M131" s="162"/>
      <c r="N131" s="162"/>
      <c r="O131" s="162"/>
      <c r="P131" s="162"/>
      <c r="Q131" s="162"/>
      <c r="R131" s="162"/>
      <c r="S131" s="162"/>
      <c r="T131" s="162"/>
      <c r="U131" s="162"/>
      <c r="V131" s="162"/>
      <c r="W131" s="162"/>
      <c r="X131" s="163"/>
    </row>
    <row r="132" spans="1:24" ht="30" customHeight="1" x14ac:dyDescent="0.4">
      <c r="A132" s="35" t="s">
        <v>93</v>
      </c>
      <c r="B132" s="5" t="s">
        <v>35</v>
      </c>
      <c r="C132" s="162" t="s">
        <v>125</v>
      </c>
      <c r="D132" s="162"/>
      <c r="E132" s="162"/>
      <c r="F132" s="162"/>
      <c r="G132" s="162"/>
      <c r="H132" s="162"/>
      <c r="I132" s="162"/>
      <c r="J132" s="162"/>
      <c r="K132" s="162"/>
      <c r="L132" s="162"/>
      <c r="M132" s="162"/>
      <c r="N132" s="162"/>
      <c r="O132" s="162"/>
      <c r="P132" s="162"/>
      <c r="Q132" s="162"/>
      <c r="R132" s="162"/>
      <c r="S132" s="162"/>
      <c r="T132" s="162"/>
      <c r="U132" s="162"/>
      <c r="V132" s="162"/>
      <c r="W132" s="162"/>
      <c r="X132" s="163"/>
    </row>
    <row r="133" spans="1:24" ht="30" customHeight="1" x14ac:dyDescent="0.4">
      <c r="A133" s="36" t="s">
        <v>100</v>
      </c>
      <c r="B133" s="5" t="s">
        <v>35</v>
      </c>
      <c r="C133" s="131" t="s">
        <v>126</v>
      </c>
      <c r="D133" s="131"/>
      <c r="E133" s="131"/>
      <c r="F133" s="131"/>
      <c r="G133" s="131"/>
      <c r="H133" s="131"/>
      <c r="I133" s="131"/>
      <c r="J133" s="131"/>
      <c r="K133" s="131"/>
      <c r="L133" s="131"/>
      <c r="M133" s="131"/>
      <c r="N133" s="131"/>
      <c r="O133" s="131"/>
      <c r="P133" s="131"/>
      <c r="Q133" s="131"/>
      <c r="R133" s="131"/>
      <c r="S133" s="131"/>
      <c r="T133" s="131"/>
      <c r="U133" s="131"/>
      <c r="V133" s="131"/>
      <c r="W133" s="131"/>
      <c r="X133" s="132"/>
    </row>
    <row r="134" spans="1:24" ht="20.100000000000001" customHeight="1" x14ac:dyDescent="0.4"/>
    <row r="135" spans="1:24" ht="30" customHeight="1" x14ac:dyDescent="0.4">
      <c r="A135" s="274" t="s">
        <v>169</v>
      </c>
      <c r="B135" s="275"/>
      <c r="C135" s="275"/>
      <c r="D135" s="275"/>
      <c r="E135" s="275"/>
      <c r="F135" s="275"/>
      <c r="G135" s="275"/>
      <c r="H135" s="275"/>
      <c r="I135" s="275"/>
      <c r="J135" s="275"/>
      <c r="K135" s="275"/>
      <c r="L135" s="275"/>
      <c r="M135" s="275"/>
      <c r="N135" s="275"/>
      <c r="O135" s="275"/>
      <c r="P135" s="275"/>
      <c r="Q135" s="275"/>
      <c r="R135" s="275"/>
      <c r="S135" s="275"/>
      <c r="T135" s="275"/>
      <c r="U135" s="275"/>
      <c r="V135" s="275"/>
      <c r="W135" s="275"/>
      <c r="X135" s="275"/>
    </row>
    <row r="136" spans="1:24" ht="20.100000000000001" customHeight="1" x14ac:dyDescent="0.4">
      <c r="A136" s="276" t="s">
        <v>185</v>
      </c>
      <c r="B136" s="277"/>
      <c r="C136" s="277"/>
      <c r="D136" s="277"/>
      <c r="E136" s="277"/>
      <c r="F136" s="277"/>
      <c r="G136" s="277"/>
      <c r="H136" s="277"/>
      <c r="I136" s="277"/>
      <c r="J136" s="277"/>
      <c r="K136" s="277"/>
      <c r="L136" s="277"/>
      <c r="M136" s="277"/>
      <c r="N136" s="277"/>
      <c r="O136" s="277"/>
      <c r="P136" s="277"/>
      <c r="Q136" s="277"/>
      <c r="R136" s="277"/>
      <c r="S136" s="277"/>
      <c r="T136" s="277"/>
      <c r="U136" s="277"/>
      <c r="V136" s="277"/>
      <c r="W136" s="277"/>
      <c r="X136" s="277"/>
    </row>
    <row r="137" spans="1:24" ht="20.100000000000001" customHeight="1" x14ac:dyDescent="0.4">
      <c r="A137" s="277"/>
      <c r="B137" s="277"/>
      <c r="C137" s="277"/>
      <c r="D137" s="277"/>
      <c r="E137" s="277"/>
      <c r="F137" s="277"/>
      <c r="G137" s="277"/>
      <c r="H137" s="277"/>
      <c r="I137" s="277"/>
      <c r="J137" s="277"/>
      <c r="K137" s="277"/>
      <c r="L137" s="277"/>
      <c r="M137" s="277"/>
      <c r="N137" s="277"/>
      <c r="O137" s="277"/>
      <c r="P137" s="277"/>
      <c r="Q137" s="277"/>
      <c r="R137" s="277"/>
      <c r="S137" s="277"/>
      <c r="T137" s="277"/>
      <c r="U137" s="277"/>
      <c r="V137" s="277"/>
      <c r="W137" s="277"/>
      <c r="X137" s="277"/>
    </row>
    <row r="138" spans="1:24" ht="20.100000000000001" customHeight="1" x14ac:dyDescent="0.4">
      <c r="A138" s="108" t="s">
        <v>170</v>
      </c>
      <c r="B138" s="108" t="s">
        <v>171</v>
      </c>
      <c r="C138" s="108"/>
      <c r="D138" s="201" t="s">
        <v>263</v>
      </c>
      <c r="E138" s="108"/>
      <c r="F138" s="108"/>
      <c r="G138" s="201" t="s">
        <v>178</v>
      </c>
      <c r="H138" s="201"/>
      <c r="I138" s="201"/>
      <c r="J138" s="201"/>
      <c r="K138" s="201"/>
      <c r="L138" s="201"/>
      <c r="M138" s="201"/>
      <c r="N138" s="201"/>
      <c r="O138" s="201"/>
      <c r="P138" s="201"/>
      <c r="Q138" s="201"/>
      <c r="R138" s="201"/>
      <c r="S138" s="201"/>
      <c r="T138" s="201"/>
      <c r="U138" s="201"/>
      <c r="V138" s="201"/>
      <c r="W138" s="201"/>
      <c r="X138" s="201"/>
    </row>
    <row r="139" spans="1:24" ht="20.100000000000001" customHeight="1" x14ac:dyDescent="0.4">
      <c r="A139" s="108"/>
      <c r="B139" s="37" t="s">
        <v>172</v>
      </c>
      <c r="C139" s="37" t="s">
        <v>173</v>
      </c>
      <c r="D139" s="108"/>
      <c r="E139" s="108"/>
      <c r="F139" s="108"/>
      <c r="G139" s="201"/>
      <c r="H139" s="201"/>
      <c r="I139" s="201"/>
      <c r="J139" s="201"/>
      <c r="K139" s="201"/>
      <c r="L139" s="201"/>
      <c r="M139" s="201"/>
      <c r="N139" s="201"/>
      <c r="O139" s="201"/>
      <c r="P139" s="201"/>
      <c r="Q139" s="201"/>
      <c r="R139" s="201"/>
      <c r="S139" s="201"/>
      <c r="T139" s="201"/>
      <c r="U139" s="201"/>
      <c r="V139" s="201"/>
      <c r="W139" s="201"/>
      <c r="X139" s="201"/>
    </row>
    <row r="140" spans="1:24" ht="39.950000000000003" customHeight="1" x14ac:dyDescent="0.4">
      <c r="A140" s="38" t="s">
        <v>190</v>
      </c>
      <c r="B140" s="14" t="s">
        <v>35</v>
      </c>
      <c r="C140" s="39" t="s">
        <v>174</v>
      </c>
      <c r="D140" s="266" t="s">
        <v>264</v>
      </c>
      <c r="E140" s="267"/>
      <c r="F140" s="267"/>
      <c r="G140" s="272" t="s">
        <v>179</v>
      </c>
      <c r="H140" s="131"/>
      <c r="I140" s="131"/>
      <c r="J140" s="131"/>
      <c r="K140" s="131"/>
      <c r="L140" s="131"/>
      <c r="M140" s="131"/>
      <c r="N140" s="131"/>
      <c r="O140" s="131"/>
      <c r="P140" s="131"/>
      <c r="Q140" s="131"/>
      <c r="R140" s="131"/>
      <c r="S140" s="131"/>
      <c r="T140" s="131"/>
      <c r="U140" s="131"/>
      <c r="V140" s="131"/>
      <c r="W140" s="131"/>
      <c r="X140" s="132"/>
    </row>
    <row r="141" spans="1:24" ht="20.100000000000001" customHeight="1" x14ac:dyDescent="0.4">
      <c r="A141" s="89">
        <v>1</v>
      </c>
      <c r="B141" s="91" t="s">
        <v>35</v>
      </c>
      <c r="C141" s="93" t="s">
        <v>174</v>
      </c>
      <c r="D141" s="95" t="s">
        <v>267</v>
      </c>
      <c r="E141" s="96"/>
      <c r="F141" s="97"/>
      <c r="G141" s="271" t="s">
        <v>253</v>
      </c>
      <c r="H141" s="162"/>
      <c r="I141" s="162"/>
      <c r="J141" s="162"/>
      <c r="K141" s="162"/>
      <c r="L141" s="162"/>
      <c r="M141" s="162"/>
      <c r="N141" s="162"/>
      <c r="O141" s="162"/>
      <c r="P141" s="162"/>
      <c r="Q141" s="162"/>
      <c r="R141" s="162"/>
      <c r="S141" s="162"/>
      <c r="T141" s="162"/>
      <c r="U141" s="162"/>
      <c r="V141" s="162"/>
      <c r="W141" s="162"/>
      <c r="X141" s="163"/>
    </row>
    <row r="142" spans="1:24" ht="75" customHeight="1" x14ac:dyDescent="0.4">
      <c r="A142" s="90"/>
      <c r="B142" s="92"/>
      <c r="C142" s="94"/>
      <c r="D142" s="98"/>
      <c r="E142" s="99"/>
      <c r="F142" s="100"/>
      <c r="G142" s="40" t="s">
        <v>248</v>
      </c>
      <c r="H142" s="101" t="s">
        <v>257</v>
      </c>
      <c r="I142" s="101"/>
      <c r="J142" s="101"/>
      <c r="K142" s="101"/>
      <c r="L142" s="101"/>
      <c r="M142" s="101"/>
      <c r="N142" s="101"/>
      <c r="O142" s="101"/>
      <c r="P142" s="101"/>
      <c r="Q142" s="101"/>
      <c r="R142" s="101"/>
      <c r="S142" s="101"/>
      <c r="T142" s="101"/>
      <c r="U142" s="101"/>
      <c r="V142" s="101"/>
      <c r="W142" s="101"/>
      <c r="X142" s="102"/>
    </row>
    <row r="143" spans="1:24" ht="20.100000000000001" customHeight="1" x14ac:dyDescent="0.4">
      <c r="A143" s="89">
        <v>2</v>
      </c>
      <c r="B143" s="91" t="s">
        <v>35</v>
      </c>
      <c r="C143" s="93" t="s">
        <v>36</v>
      </c>
      <c r="D143" s="95" t="s">
        <v>268</v>
      </c>
      <c r="E143" s="96"/>
      <c r="F143" s="97"/>
      <c r="G143" s="103" t="s">
        <v>254</v>
      </c>
      <c r="H143" s="104"/>
      <c r="I143" s="104"/>
      <c r="J143" s="104"/>
      <c r="K143" s="104"/>
      <c r="L143" s="104"/>
      <c r="M143" s="104"/>
      <c r="N143" s="104"/>
      <c r="O143" s="104"/>
      <c r="P143" s="104"/>
      <c r="Q143" s="104"/>
      <c r="R143" s="104"/>
      <c r="S143" s="104"/>
      <c r="T143" s="104"/>
      <c r="U143" s="104"/>
      <c r="V143" s="104"/>
      <c r="W143" s="104"/>
      <c r="X143" s="105"/>
    </row>
    <row r="144" spans="1:24" ht="30" customHeight="1" x14ac:dyDescent="0.4">
      <c r="A144" s="90"/>
      <c r="B144" s="92"/>
      <c r="C144" s="94"/>
      <c r="D144" s="98"/>
      <c r="E144" s="99"/>
      <c r="F144" s="100"/>
      <c r="G144" s="43" t="s">
        <v>256</v>
      </c>
      <c r="H144" s="101" t="s">
        <v>255</v>
      </c>
      <c r="I144" s="101"/>
      <c r="J144" s="101"/>
      <c r="K144" s="101"/>
      <c r="L144" s="101"/>
      <c r="M144" s="101"/>
      <c r="N144" s="101"/>
      <c r="O144" s="101"/>
      <c r="P144" s="101"/>
      <c r="Q144" s="101"/>
      <c r="R144" s="101"/>
      <c r="S144" s="101"/>
      <c r="T144" s="101"/>
      <c r="U144" s="101"/>
      <c r="V144" s="101"/>
      <c r="W144" s="101"/>
      <c r="X144" s="102"/>
    </row>
    <row r="145" spans="1:35" ht="20.100000000000001" customHeight="1" x14ac:dyDescent="0.4">
      <c r="A145" s="89">
        <v>3</v>
      </c>
      <c r="B145" s="91" t="s">
        <v>35</v>
      </c>
      <c r="C145" s="93" t="s">
        <v>174</v>
      </c>
      <c r="D145" s="95" t="s">
        <v>265</v>
      </c>
      <c r="E145" s="96"/>
      <c r="F145" s="97"/>
      <c r="G145" s="103" t="s">
        <v>175</v>
      </c>
      <c r="H145" s="104"/>
      <c r="I145" s="104"/>
      <c r="J145" s="104"/>
      <c r="K145" s="104"/>
      <c r="L145" s="104"/>
      <c r="M145" s="104"/>
      <c r="N145" s="104"/>
      <c r="O145" s="104"/>
      <c r="P145" s="104"/>
      <c r="Q145" s="104"/>
      <c r="R145" s="104"/>
      <c r="S145" s="104"/>
      <c r="T145" s="104"/>
      <c r="U145" s="104"/>
      <c r="V145" s="104"/>
      <c r="W145" s="104"/>
      <c r="X145" s="105"/>
    </row>
    <row r="146" spans="1:35" ht="110.1" customHeight="1" x14ac:dyDescent="0.4">
      <c r="A146" s="90"/>
      <c r="B146" s="92"/>
      <c r="C146" s="94"/>
      <c r="D146" s="98"/>
      <c r="E146" s="99"/>
      <c r="F146" s="100"/>
      <c r="G146" s="40" t="s">
        <v>203</v>
      </c>
      <c r="H146" s="101" t="s">
        <v>180</v>
      </c>
      <c r="I146" s="101"/>
      <c r="J146" s="101"/>
      <c r="K146" s="101"/>
      <c r="L146" s="101"/>
      <c r="M146" s="101"/>
      <c r="N146" s="101"/>
      <c r="O146" s="101"/>
      <c r="P146" s="101"/>
      <c r="Q146" s="101"/>
      <c r="R146" s="101"/>
      <c r="S146" s="101"/>
      <c r="T146" s="101"/>
      <c r="U146" s="101"/>
      <c r="V146" s="101"/>
      <c r="W146" s="101"/>
      <c r="X146" s="102"/>
    </row>
    <row r="147" spans="1:35" ht="20.100000000000001" customHeight="1" x14ac:dyDescent="0.4">
      <c r="A147" s="89">
        <v>4</v>
      </c>
      <c r="B147" s="269" t="s">
        <v>35</v>
      </c>
      <c r="C147" s="270" t="s">
        <v>174</v>
      </c>
      <c r="D147" s="95" t="s">
        <v>265</v>
      </c>
      <c r="E147" s="96"/>
      <c r="F147" s="97"/>
      <c r="G147" s="268" t="s">
        <v>176</v>
      </c>
      <c r="H147" s="268"/>
      <c r="I147" s="268"/>
      <c r="J147" s="268"/>
      <c r="K147" s="268"/>
      <c r="L147" s="268"/>
      <c r="M147" s="268"/>
      <c r="N147" s="268"/>
      <c r="O147" s="268"/>
      <c r="P147" s="268"/>
      <c r="Q147" s="268"/>
      <c r="R147" s="268"/>
      <c r="S147" s="268"/>
      <c r="T147" s="268"/>
      <c r="U147" s="268"/>
      <c r="V147" s="268"/>
      <c r="W147" s="268"/>
      <c r="X147" s="268"/>
    </row>
    <row r="148" spans="1:35" ht="40.15" customHeight="1" x14ac:dyDescent="0.4">
      <c r="A148" s="90"/>
      <c r="B148" s="269"/>
      <c r="C148" s="270"/>
      <c r="D148" s="98"/>
      <c r="E148" s="99"/>
      <c r="F148" s="100"/>
      <c r="G148" s="40" t="s">
        <v>204</v>
      </c>
      <c r="H148" s="101" t="s">
        <v>177</v>
      </c>
      <c r="I148" s="101"/>
      <c r="J148" s="101"/>
      <c r="K148" s="101"/>
      <c r="L148" s="101"/>
      <c r="M148" s="101"/>
      <c r="N148" s="101"/>
      <c r="O148" s="101"/>
      <c r="P148" s="101"/>
      <c r="Q148" s="101"/>
      <c r="R148" s="101"/>
      <c r="S148" s="101"/>
      <c r="T148" s="101"/>
      <c r="U148" s="101"/>
      <c r="V148" s="101"/>
      <c r="W148" s="101"/>
      <c r="X148" s="102"/>
    </row>
    <row r="149" spans="1:35" ht="20.100000000000001" customHeight="1" x14ac:dyDescent="0.4">
      <c r="A149" s="89">
        <v>5</v>
      </c>
      <c r="B149" s="91" t="s">
        <v>35</v>
      </c>
      <c r="C149" s="93" t="s">
        <v>174</v>
      </c>
      <c r="D149" s="95" t="s">
        <v>266</v>
      </c>
      <c r="E149" s="96"/>
      <c r="F149" s="97"/>
      <c r="G149" s="103" t="s">
        <v>206</v>
      </c>
      <c r="H149" s="104"/>
      <c r="I149" s="104"/>
      <c r="J149" s="104"/>
      <c r="K149" s="104"/>
      <c r="L149" s="104"/>
      <c r="M149" s="104"/>
      <c r="N149" s="104"/>
      <c r="O149" s="104"/>
      <c r="P149" s="104"/>
      <c r="Q149" s="104"/>
      <c r="R149" s="104"/>
      <c r="S149" s="104"/>
      <c r="T149" s="104"/>
      <c r="U149" s="104"/>
      <c r="V149" s="104"/>
      <c r="W149" s="104"/>
      <c r="X149" s="105"/>
    </row>
    <row r="150" spans="1:35" ht="30" customHeight="1" x14ac:dyDescent="0.4">
      <c r="A150" s="90"/>
      <c r="B150" s="92"/>
      <c r="C150" s="94"/>
      <c r="D150" s="98"/>
      <c r="E150" s="99"/>
      <c r="F150" s="100"/>
      <c r="G150" s="40" t="s">
        <v>181</v>
      </c>
      <c r="H150" s="101" t="s">
        <v>205</v>
      </c>
      <c r="I150" s="101"/>
      <c r="J150" s="101"/>
      <c r="K150" s="101"/>
      <c r="L150" s="101"/>
      <c r="M150" s="101"/>
      <c r="N150" s="101"/>
      <c r="O150" s="101"/>
      <c r="P150" s="101"/>
      <c r="Q150" s="101"/>
      <c r="R150" s="101"/>
      <c r="S150" s="101"/>
      <c r="T150" s="101"/>
      <c r="U150" s="101"/>
      <c r="V150" s="101"/>
      <c r="W150" s="101"/>
      <c r="X150" s="102"/>
    </row>
    <row r="151" spans="1:35" ht="30" customHeight="1" x14ac:dyDescent="0.4">
      <c r="A151" s="38">
        <v>6</v>
      </c>
      <c r="B151" s="14" t="s">
        <v>35</v>
      </c>
      <c r="C151" s="39" t="s">
        <v>174</v>
      </c>
      <c r="D151" s="266" t="s">
        <v>211</v>
      </c>
      <c r="E151" s="267"/>
      <c r="F151" s="267"/>
      <c r="G151" s="252" t="s">
        <v>262</v>
      </c>
      <c r="H151" s="178"/>
      <c r="I151" s="178"/>
      <c r="J151" s="178"/>
      <c r="K151" s="178"/>
      <c r="L151" s="178"/>
      <c r="M151" s="178"/>
      <c r="N151" s="178"/>
      <c r="O151" s="178"/>
      <c r="P151" s="178"/>
      <c r="Q151" s="178"/>
      <c r="R151" s="178"/>
      <c r="S151" s="178"/>
      <c r="T151" s="178"/>
      <c r="U151" s="178"/>
      <c r="V151" s="178"/>
      <c r="W151" s="178"/>
      <c r="X151" s="179"/>
      <c r="AI151" s="41"/>
    </row>
  </sheetData>
  <sheetProtection algorithmName="SHA-512" hashValue="5bpgBCpyaGfww9VfwJ0LQx8OtvPZj9Kh8iPyqRjGJGAVtGU1wu+8K0JL8vfYCwAjnhvfki7LYsQLnNggjW/5sw==" saltValue="yGDEreLL5MActd8tHP8PBw==" spinCount="100000" sheet="1" formatCells="0" selectLockedCells="1"/>
  <mergeCells count="324">
    <mergeCell ref="A36:F36"/>
    <mergeCell ref="A51:F51"/>
    <mergeCell ref="A73:I73"/>
    <mergeCell ref="A22:X22"/>
    <mergeCell ref="A23:D23"/>
    <mergeCell ref="E23:K23"/>
    <mergeCell ref="A35:X35"/>
    <mergeCell ref="E37:F37"/>
    <mergeCell ref="G37:X37"/>
    <mergeCell ref="C29:X29"/>
    <mergeCell ref="C30:X30"/>
    <mergeCell ref="M23:X23"/>
    <mergeCell ref="C24:D24"/>
    <mergeCell ref="E24:K24"/>
    <mergeCell ref="M24:X24"/>
    <mergeCell ref="C31:X31"/>
    <mergeCell ref="C28:X28"/>
    <mergeCell ref="A27:X27"/>
    <mergeCell ref="U54:X54"/>
    <mergeCell ref="E55:T55"/>
    <mergeCell ref="U55:X55"/>
    <mergeCell ref="B56:D58"/>
    <mergeCell ref="F38:G38"/>
    <mergeCell ref="T44:U44"/>
    <mergeCell ref="V44:X44"/>
    <mergeCell ref="J44:S44"/>
    <mergeCell ref="J49:S49"/>
    <mergeCell ref="T49:U49"/>
    <mergeCell ref="V49:X49"/>
    <mergeCell ref="N40:X40"/>
    <mergeCell ref="I38:J38"/>
    <mergeCell ref="L38:N38"/>
    <mergeCell ref="P38:Q38"/>
    <mergeCell ref="F42:X42"/>
    <mergeCell ref="N43:X43"/>
    <mergeCell ref="J48:X48"/>
    <mergeCell ref="F48:G49"/>
    <mergeCell ref="H48:I48"/>
    <mergeCell ref="H49:I49"/>
    <mergeCell ref="M46:M47"/>
    <mergeCell ref="I50:P50"/>
    <mergeCell ref="A135:X135"/>
    <mergeCell ref="A136:X137"/>
    <mergeCell ref="E56:T56"/>
    <mergeCell ref="U56:X56"/>
    <mergeCell ref="U66:X66"/>
    <mergeCell ref="A67:D67"/>
    <mergeCell ref="E67:T67"/>
    <mergeCell ref="U67:X67"/>
    <mergeCell ref="E57:T57"/>
    <mergeCell ref="U57:X57"/>
    <mergeCell ref="E58:T58"/>
    <mergeCell ref="U58:X58"/>
    <mergeCell ref="B59:T59"/>
    <mergeCell ref="U59:X59"/>
    <mergeCell ref="U65:X65"/>
    <mergeCell ref="B66:T66"/>
    <mergeCell ref="A69:X71"/>
    <mergeCell ref="A72:X72"/>
    <mergeCell ref="A74:B76"/>
    <mergeCell ref="C74:D74"/>
    <mergeCell ref="G94:X94"/>
    <mergeCell ref="E74:L74"/>
    <mergeCell ref="M74:P74"/>
    <mergeCell ref="Q74:X74"/>
    <mergeCell ref="B141:B142"/>
    <mergeCell ref="C141:C142"/>
    <mergeCell ref="A141:A142"/>
    <mergeCell ref="G145:X145"/>
    <mergeCell ref="H146:X146"/>
    <mergeCell ref="A145:A146"/>
    <mergeCell ref="D138:F139"/>
    <mergeCell ref="G138:X139"/>
    <mergeCell ref="G141:X141"/>
    <mergeCell ref="H142:X142"/>
    <mergeCell ref="D141:F142"/>
    <mergeCell ref="B145:B146"/>
    <mergeCell ref="C145:C146"/>
    <mergeCell ref="D145:F146"/>
    <mergeCell ref="G140:X140"/>
    <mergeCell ref="D140:F140"/>
    <mergeCell ref="B138:C138"/>
    <mergeCell ref="A138:A139"/>
    <mergeCell ref="C75:D75"/>
    <mergeCell ref="E75:L75"/>
    <mergeCell ref="M75:P75"/>
    <mergeCell ref="Q75:X75"/>
    <mergeCell ref="C76:D76"/>
    <mergeCell ref="D151:F151"/>
    <mergeCell ref="G149:X149"/>
    <mergeCell ref="G151:X151"/>
    <mergeCell ref="A147:A148"/>
    <mergeCell ref="H150:X150"/>
    <mergeCell ref="D149:F150"/>
    <mergeCell ref="C149:C150"/>
    <mergeCell ref="B149:B150"/>
    <mergeCell ref="G147:X147"/>
    <mergeCell ref="A149:A150"/>
    <mergeCell ref="H148:X148"/>
    <mergeCell ref="B147:B148"/>
    <mergeCell ref="C147:C148"/>
    <mergeCell ref="D147:F148"/>
    <mergeCell ref="C32:X32"/>
    <mergeCell ref="C33:X33"/>
    <mergeCell ref="B37:D37"/>
    <mergeCell ref="C25:D25"/>
    <mergeCell ref="E25:K25"/>
    <mergeCell ref="M25:X25"/>
    <mergeCell ref="A37:A49"/>
    <mergeCell ref="R38:X38"/>
    <mergeCell ref="F39:X39"/>
    <mergeCell ref="F43:L43"/>
    <mergeCell ref="F40:M40"/>
    <mergeCell ref="F41:M41"/>
    <mergeCell ref="F44:I44"/>
    <mergeCell ref="N41:X41"/>
    <mergeCell ref="F45:X45"/>
    <mergeCell ref="F46:L46"/>
    <mergeCell ref="N46:X47"/>
    <mergeCell ref="B45:D49"/>
    <mergeCell ref="B38:D38"/>
    <mergeCell ref="B39:D41"/>
    <mergeCell ref="B42:D44"/>
    <mergeCell ref="E47:E49"/>
    <mergeCell ref="F47:L47"/>
    <mergeCell ref="E43:E44"/>
    <mergeCell ref="U2:X2"/>
    <mergeCell ref="A6:X7"/>
    <mergeCell ref="Q2:T2"/>
    <mergeCell ref="A9:X9"/>
    <mergeCell ref="M11:P11"/>
    <mergeCell ref="M10:P10"/>
    <mergeCell ref="Q10:X10"/>
    <mergeCell ref="M12:X12"/>
    <mergeCell ref="Q11:R11"/>
    <mergeCell ref="A4:X5"/>
    <mergeCell ref="A10:B10"/>
    <mergeCell ref="C10:L10"/>
    <mergeCell ref="A11:B11"/>
    <mergeCell ref="A12:B12"/>
    <mergeCell ref="C12:L12"/>
    <mergeCell ref="I11:J11"/>
    <mergeCell ref="C11:H11"/>
    <mergeCell ref="K11:L11"/>
    <mergeCell ref="A52:A59"/>
    <mergeCell ref="B52:D52"/>
    <mergeCell ref="E52:T52"/>
    <mergeCell ref="U52:X52"/>
    <mergeCell ref="B53:D55"/>
    <mergeCell ref="E53:T53"/>
    <mergeCell ref="A68:T68"/>
    <mergeCell ref="U68:X68"/>
    <mergeCell ref="A60:A66"/>
    <mergeCell ref="B60:D62"/>
    <mergeCell ref="E60:T60"/>
    <mergeCell ref="U60:X60"/>
    <mergeCell ref="E61:T61"/>
    <mergeCell ref="U61:X61"/>
    <mergeCell ref="E62:T62"/>
    <mergeCell ref="U62:X62"/>
    <mergeCell ref="B63:D65"/>
    <mergeCell ref="E63:T63"/>
    <mergeCell ref="U63:X63"/>
    <mergeCell ref="E64:T64"/>
    <mergeCell ref="U64:X64"/>
    <mergeCell ref="E65:T65"/>
    <mergeCell ref="U53:X53"/>
    <mergeCell ref="E54:T54"/>
    <mergeCell ref="E76:L76"/>
    <mergeCell ref="M76:X76"/>
    <mergeCell ref="A83:D83"/>
    <mergeCell ref="E83:K83"/>
    <mergeCell ref="L83:R83"/>
    <mergeCell ref="S83:U83"/>
    <mergeCell ref="V83:X83"/>
    <mergeCell ref="A77:B78"/>
    <mergeCell ref="C77:D77"/>
    <mergeCell ref="E77:F77"/>
    <mergeCell ref="M77:P77"/>
    <mergeCell ref="Q77:R77"/>
    <mergeCell ref="C78:D78"/>
    <mergeCell ref="F78:X78"/>
    <mergeCell ref="N79:X80"/>
    <mergeCell ref="F79:H79"/>
    <mergeCell ref="F80:H80"/>
    <mergeCell ref="J79:L79"/>
    <mergeCell ref="I80:L80"/>
    <mergeCell ref="A79:D80"/>
    <mergeCell ref="A82:I82"/>
    <mergeCell ref="A92:U92"/>
    <mergeCell ref="V92:X92"/>
    <mergeCell ref="A87:D87"/>
    <mergeCell ref="E87:K87"/>
    <mergeCell ref="L87:R87"/>
    <mergeCell ref="S87:U87"/>
    <mergeCell ref="V87:X87"/>
    <mergeCell ref="A84:D86"/>
    <mergeCell ref="E84:K84"/>
    <mergeCell ref="L84:R84"/>
    <mergeCell ref="S84:U84"/>
    <mergeCell ref="V84:X84"/>
    <mergeCell ref="E85:K85"/>
    <mergeCell ref="L85:R85"/>
    <mergeCell ref="S85:U85"/>
    <mergeCell ref="V85:X85"/>
    <mergeCell ref="E86:K86"/>
    <mergeCell ref="L86:R86"/>
    <mergeCell ref="S86:U86"/>
    <mergeCell ref="V86:X86"/>
    <mergeCell ref="B97:D97"/>
    <mergeCell ref="E97:K97"/>
    <mergeCell ref="L97:R97"/>
    <mergeCell ref="S97:U97"/>
    <mergeCell ref="V97:X97"/>
    <mergeCell ref="A88:U88"/>
    <mergeCell ref="V88:X88"/>
    <mergeCell ref="A89:U89"/>
    <mergeCell ref="V89:X89"/>
    <mergeCell ref="A90:U90"/>
    <mergeCell ref="V90:X90"/>
    <mergeCell ref="A96:D96"/>
    <mergeCell ref="E96:K96"/>
    <mergeCell ref="L96:R96"/>
    <mergeCell ref="S96:U96"/>
    <mergeCell ref="V96:X96"/>
    <mergeCell ref="A95:D95"/>
    <mergeCell ref="E95:K95"/>
    <mergeCell ref="L95:R95"/>
    <mergeCell ref="S95:U95"/>
    <mergeCell ref="V95:X95"/>
    <mergeCell ref="A94:F94"/>
    <mergeCell ref="A91:U91"/>
    <mergeCell ref="V91:X91"/>
    <mergeCell ref="A101:U101"/>
    <mergeCell ref="V101:X101"/>
    <mergeCell ref="A100:U100"/>
    <mergeCell ref="V100:X100"/>
    <mergeCell ref="B98:D98"/>
    <mergeCell ref="E98:K98"/>
    <mergeCell ref="L98:R98"/>
    <mergeCell ref="S98:U98"/>
    <mergeCell ref="V98:X98"/>
    <mergeCell ref="A107:X107"/>
    <mergeCell ref="C108:X108"/>
    <mergeCell ref="A110:X110"/>
    <mergeCell ref="A112:D114"/>
    <mergeCell ref="F112:J112"/>
    <mergeCell ref="K112:X112"/>
    <mergeCell ref="F113:J113"/>
    <mergeCell ref="K113:X113"/>
    <mergeCell ref="E114:G114"/>
    <mergeCell ref="H114:L114"/>
    <mergeCell ref="M114:P114"/>
    <mergeCell ref="R114:X114"/>
    <mergeCell ref="A111:I111"/>
    <mergeCell ref="A115:D115"/>
    <mergeCell ref="E115:J115"/>
    <mergeCell ref="K115:L115"/>
    <mergeCell ref="A116:D116"/>
    <mergeCell ref="E116:J116"/>
    <mergeCell ref="K116:L116"/>
    <mergeCell ref="M115:P115"/>
    <mergeCell ref="Q115:W115"/>
    <mergeCell ref="M116:P116"/>
    <mergeCell ref="Q116:W116"/>
    <mergeCell ref="C132:X132"/>
    <mergeCell ref="C133:X133"/>
    <mergeCell ref="C127:X127"/>
    <mergeCell ref="C128:X128"/>
    <mergeCell ref="C129:X129"/>
    <mergeCell ref="C130:X130"/>
    <mergeCell ref="C131:X131"/>
    <mergeCell ref="C122:X122"/>
    <mergeCell ref="C123:X123"/>
    <mergeCell ref="C124:X124"/>
    <mergeCell ref="C125:X125"/>
    <mergeCell ref="C126:X126"/>
    <mergeCell ref="A13:X13"/>
    <mergeCell ref="A15:B15"/>
    <mergeCell ref="C15:L15"/>
    <mergeCell ref="M15:P15"/>
    <mergeCell ref="Q15:X15"/>
    <mergeCell ref="A16:B16"/>
    <mergeCell ref="M16:P16"/>
    <mergeCell ref="Q16:R16"/>
    <mergeCell ref="N14:X14"/>
    <mergeCell ref="C16:H16"/>
    <mergeCell ref="I16:J16"/>
    <mergeCell ref="K16:L16"/>
    <mergeCell ref="A14:D14"/>
    <mergeCell ref="F14:L14"/>
    <mergeCell ref="M17:X17"/>
    <mergeCell ref="E18:H18"/>
    <mergeCell ref="I18:L18"/>
    <mergeCell ref="A18:B19"/>
    <mergeCell ref="C18:D18"/>
    <mergeCell ref="C19:D19"/>
    <mergeCell ref="I19:L19"/>
    <mergeCell ref="E19:H19"/>
    <mergeCell ref="M19:X19"/>
    <mergeCell ref="A143:A144"/>
    <mergeCell ref="B143:B144"/>
    <mergeCell ref="C143:C144"/>
    <mergeCell ref="D143:F144"/>
    <mergeCell ref="H144:X144"/>
    <mergeCell ref="G143:X143"/>
    <mergeCell ref="G105:X105"/>
    <mergeCell ref="A20:X20"/>
    <mergeCell ref="A17:B17"/>
    <mergeCell ref="C17:L17"/>
    <mergeCell ref="A102:U102"/>
    <mergeCell ref="V102:X102"/>
    <mergeCell ref="A103:U103"/>
    <mergeCell ref="V103:X103"/>
    <mergeCell ref="A104:U104"/>
    <mergeCell ref="V104:X104"/>
    <mergeCell ref="A99:U99"/>
    <mergeCell ref="V99:X99"/>
    <mergeCell ref="A117:D117"/>
    <mergeCell ref="E117:X117"/>
    <mergeCell ref="A119:X119"/>
    <mergeCell ref="C120:X120"/>
    <mergeCell ref="C121:X121"/>
    <mergeCell ref="M18:X18"/>
  </mergeCells>
  <phoneticPr fontId="1"/>
  <printOptions horizontalCentered="1"/>
  <pageMargins left="0.39370078740157483" right="0.39370078740157483" top="0.59055118110236227" bottom="0.19685039370078741" header="0.31496062992125984" footer="0.31496062992125984"/>
  <pageSetup paperSize="9" orientation="portrait" r:id="rId1"/>
  <rowBreaks count="4" manualBreakCount="4">
    <brk id="34" max="16383" man="1"/>
    <brk id="71" max="23" man="1"/>
    <brk id="109" max="16383" man="1"/>
    <brk id="134" max="23" man="1"/>
  </rowBreaks>
  <ignoredErrors>
    <ignoredError sqref="A28:A33 A120:A121 A122:A133" numberStoredAsText="1"/>
    <ignoredError sqref="Q115" unlockedFormula="1"/>
  </ignoredErrors>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8834BE58-9271-4BDA-B195-A4942AC34C12}">
          <x14:formula1>
            <xm:f>プルダウン!$E$3:$E$4</xm:f>
          </x14:formula1>
          <xm:sqref>B28:B33 B108 M46 B120:B133 Q114 M43 B140:B141 B145 B147 B151 E78 M79 B149 B143</xm:sqref>
        </x14:dataValidation>
        <x14:dataValidation type="list" allowBlank="1" showInputMessage="1" showErrorMessage="1" xr:uid="{85F7BDCA-6D1D-4A83-AB62-F3258FD47DB0}">
          <x14:formula1>
            <xm:f>プルダウン!$B$3:$B$4</xm:f>
          </x14:formula1>
          <xm:sqref>Q11:R11 Q16:R16</xm:sqref>
        </x14:dataValidation>
        <x14:dataValidation type="list" allowBlank="1" showInputMessage="1" showErrorMessage="1" xr:uid="{AED50F69-1612-4BDD-AFBF-A729E912AF07}">
          <x14:formula1>
            <xm:f>プルダウン!$G$3:$G$4</xm:f>
          </x14:formula1>
          <xm:sqref>E45:E48 E112:E113 H38 K38 O38 E38:E43 M14 E79:E80 I79 E14</xm:sqref>
        </x14:dataValidation>
        <x14:dataValidation type="list" allowBlank="1" showInputMessage="1" showErrorMessage="1" xr:uid="{4994D31F-A16A-4AFA-B8A8-A823187AF570}">
          <x14:formula1>
            <xm:f>プルダウン!$F$5</xm:f>
          </x14:formula1>
          <xm:sqref>E77:F77 Q77:R77</xm:sqref>
        </x14:dataValidation>
        <x14:dataValidation type="list" allowBlank="1" showInputMessage="1" showErrorMessage="1" xr:uid="{AC505863-9962-4E56-A789-BC1227591968}">
          <x14:formula1>
            <xm:f>プルダウン!$H$3:$H$4</xm:f>
          </x14:formula1>
          <xm:sqref>K11:L11 K16:L16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9FB7A-DA4C-4492-AAD8-A527168C8D9E}">
  <sheetPr>
    <tabColor rgb="FFFF0000"/>
  </sheetPr>
  <dimension ref="A1:AI151"/>
  <sheetViews>
    <sheetView showGridLines="0" view="pageBreakPreview" zoomScaleNormal="100" zoomScaleSheetLayoutView="100" workbookViewId="0">
      <selection activeCell="Z4" sqref="Z4"/>
    </sheetView>
  </sheetViews>
  <sheetFormatPr defaultColWidth="9.125" defaultRowHeight="13.5" x14ac:dyDescent="0.4"/>
  <cols>
    <col min="1" max="4" width="5.625" style="46" customWidth="1"/>
    <col min="5" max="24" width="3.125" style="46" customWidth="1"/>
    <col min="25" max="25" width="4.625" style="46" customWidth="1"/>
    <col min="26" max="16384" width="9.125" style="46"/>
  </cols>
  <sheetData>
    <row r="1" spans="1:24" ht="20.100000000000001" customHeight="1" x14ac:dyDescent="0.4">
      <c r="A1" s="44" t="s">
        <v>105</v>
      </c>
      <c r="B1" s="45"/>
      <c r="C1" s="45"/>
    </row>
    <row r="2" spans="1:24" ht="20.100000000000001" customHeight="1" x14ac:dyDescent="0.4">
      <c r="A2" s="47"/>
      <c r="B2" s="47"/>
      <c r="C2" s="47"/>
      <c r="D2" s="47"/>
      <c r="E2" s="47"/>
      <c r="F2" s="47"/>
      <c r="G2" s="47"/>
      <c r="H2" s="47"/>
      <c r="I2" s="47"/>
      <c r="J2" s="47"/>
      <c r="K2" s="47"/>
      <c r="P2" s="47"/>
      <c r="Q2" s="322" t="s">
        <v>11</v>
      </c>
      <c r="R2" s="323"/>
      <c r="S2" s="323"/>
      <c r="T2" s="324"/>
      <c r="U2" s="325">
        <v>46174</v>
      </c>
      <c r="V2" s="326"/>
      <c r="W2" s="326"/>
      <c r="X2" s="327"/>
    </row>
    <row r="3" spans="1:24" ht="20.100000000000001" customHeight="1" x14ac:dyDescent="0.4">
      <c r="A3" s="46" t="s">
        <v>27</v>
      </c>
      <c r="F3" s="47"/>
      <c r="G3" s="47"/>
      <c r="H3" s="47"/>
      <c r="I3" s="47"/>
      <c r="J3" s="47"/>
      <c r="K3" s="47"/>
      <c r="L3" s="47"/>
      <c r="M3" s="47"/>
      <c r="N3" s="47"/>
      <c r="O3" s="47"/>
      <c r="P3" s="47"/>
      <c r="Q3" s="47"/>
      <c r="R3" s="47"/>
      <c r="S3" s="47"/>
      <c r="T3" s="47"/>
      <c r="U3" s="47"/>
      <c r="V3" s="47"/>
      <c r="W3" s="47"/>
      <c r="X3" s="47"/>
    </row>
    <row r="4" spans="1:24" ht="20.100000000000001" customHeight="1" x14ac:dyDescent="0.4">
      <c r="A4" s="328" t="s">
        <v>50</v>
      </c>
      <c r="B4" s="329"/>
      <c r="C4" s="329"/>
      <c r="D4" s="329"/>
      <c r="E4" s="329"/>
      <c r="F4" s="329"/>
      <c r="G4" s="329"/>
      <c r="H4" s="329"/>
      <c r="I4" s="329"/>
      <c r="J4" s="329"/>
      <c r="K4" s="329"/>
      <c r="L4" s="329"/>
      <c r="M4" s="329"/>
      <c r="N4" s="329"/>
      <c r="O4" s="329"/>
      <c r="P4" s="329"/>
      <c r="Q4" s="329"/>
      <c r="R4" s="329"/>
      <c r="S4" s="329"/>
      <c r="T4" s="329"/>
      <c r="U4" s="329"/>
      <c r="V4" s="329"/>
      <c r="W4" s="329"/>
      <c r="X4" s="329"/>
    </row>
    <row r="5" spans="1:24" ht="20.100000000000001" customHeight="1" x14ac:dyDescent="0.4">
      <c r="A5" s="329"/>
      <c r="B5" s="329"/>
      <c r="C5" s="329"/>
      <c r="D5" s="329"/>
      <c r="E5" s="329"/>
      <c r="F5" s="329"/>
      <c r="G5" s="329"/>
      <c r="H5" s="329"/>
      <c r="I5" s="329"/>
      <c r="J5" s="329"/>
      <c r="K5" s="329"/>
      <c r="L5" s="329"/>
      <c r="M5" s="329"/>
      <c r="N5" s="329"/>
      <c r="O5" s="329"/>
      <c r="P5" s="329"/>
      <c r="Q5" s="329"/>
      <c r="R5" s="329"/>
      <c r="S5" s="329"/>
      <c r="T5" s="329"/>
      <c r="U5" s="329"/>
      <c r="V5" s="329"/>
      <c r="W5" s="329"/>
      <c r="X5" s="329"/>
    </row>
    <row r="6" spans="1:24" ht="20.100000000000001" customHeight="1" x14ac:dyDescent="0.4">
      <c r="A6" s="330" t="s">
        <v>186</v>
      </c>
      <c r="B6" s="330"/>
      <c r="C6" s="330"/>
      <c r="D6" s="330"/>
      <c r="E6" s="330"/>
      <c r="F6" s="330"/>
      <c r="G6" s="330"/>
      <c r="H6" s="330"/>
      <c r="I6" s="330"/>
      <c r="J6" s="330"/>
      <c r="K6" s="330"/>
      <c r="L6" s="330"/>
      <c r="M6" s="330"/>
      <c r="N6" s="330"/>
      <c r="O6" s="330"/>
      <c r="P6" s="330"/>
      <c r="Q6" s="330"/>
      <c r="R6" s="330"/>
      <c r="S6" s="330"/>
      <c r="T6" s="330"/>
      <c r="U6" s="330"/>
      <c r="V6" s="330"/>
      <c r="W6" s="330"/>
      <c r="X6" s="330"/>
    </row>
    <row r="7" spans="1:24" ht="20.100000000000001" customHeight="1" x14ac:dyDescent="0.4">
      <c r="A7" s="330"/>
      <c r="B7" s="330"/>
      <c r="C7" s="330"/>
      <c r="D7" s="330"/>
      <c r="E7" s="330"/>
      <c r="F7" s="330"/>
      <c r="G7" s="330"/>
      <c r="H7" s="330"/>
      <c r="I7" s="330"/>
      <c r="J7" s="330"/>
      <c r="K7" s="330"/>
      <c r="L7" s="330"/>
      <c r="M7" s="330"/>
      <c r="N7" s="330"/>
      <c r="O7" s="330"/>
      <c r="P7" s="330"/>
      <c r="Q7" s="330"/>
      <c r="R7" s="330"/>
      <c r="S7" s="330"/>
      <c r="T7" s="330"/>
      <c r="U7" s="330"/>
      <c r="V7" s="330"/>
      <c r="W7" s="330"/>
      <c r="X7" s="330"/>
    </row>
    <row r="8" spans="1:24" ht="9.9499999999999993" customHeight="1" x14ac:dyDescent="0.4">
      <c r="A8" s="48"/>
      <c r="B8" s="48"/>
      <c r="C8" s="48"/>
      <c r="D8" s="48"/>
      <c r="E8" s="48"/>
      <c r="F8" s="48"/>
      <c r="G8" s="48"/>
      <c r="H8" s="48"/>
      <c r="I8" s="48"/>
      <c r="J8" s="48"/>
      <c r="K8" s="48"/>
      <c r="L8" s="48"/>
      <c r="M8" s="48"/>
      <c r="N8" s="48"/>
      <c r="O8" s="48"/>
      <c r="P8" s="48"/>
      <c r="Q8" s="48"/>
      <c r="R8" s="48"/>
      <c r="S8" s="48"/>
      <c r="T8" s="48"/>
      <c r="U8" s="48"/>
      <c r="V8" s="48"/>
      <c r="W8" s="48"/>
      <c r="X8" s="48"/>
    </row>
    <row r="9" spans="1:24" ht="20.100000000000001" customHeight="1" x14ac:dyDescent="0.4">
      <c r="A9" s="331" t="s">
        <v>223</v>
      </c>
      <c r="B9" s="331"/>
      <c r="C9" s="331"/>
      <c r="D9" s="331"/>
      <c r="E9" s="331"/>
      <c r="F9" s="331"/>
      <c r="G9" s="331"/>
      <c r="H9" s="331"/>
      <c r="I9" s="331"/>
      <c r="J9" s="331"/>
      <c r="K9" s="331"/>
      <c r="L9" s="331"/>
      <c r="M9" s="331"/>
      <c r="N9" s="331"/>
      <c r="O9" s="331"/>
      <c r="P9" s="331"/>
      <c r="Q9" s="331"/>
      <c r="R9" s="331"/>
      <c r="S9" s="331"/>
      <c r="T9" s="331"/>
      <c r="U9" s="331"/>
      <c r="V9" s="331"/>
      <c r="W9" s="331"/>
      <c r="X9" s="331"/>
    </row>
    <row r="10" spans="1:24" ht="20.100000000000001" customHeight="1" x14ac:dyDescent="0.4">
      <c r="A10" s="332" t="s">
        <v>14</v>
      </c>
      <c r="B10" s="332"/>
      <c r="C10" s="333" t="s">
        <v>145</v>
      </c>
      <c r="D10" s="333"/>
      <c r="E10" s="333"/>
      <c r="F10" s="333"/>
      <c r="G10" s="333"/>
      <c r="H10" s="333"/>
      <c r="I10" s="333"/>
      <c r="J10" s="333"/>
      <c r="K10" s="333"/>
      <c r="L10" s="333"/>
      <c r="M10" s="322" t="s">
        <v>1</v>
      </c>
      <c r="N10" s="323"/>
      <c r="O10" s="323"/>
      <c r="P10" s="324"/>
      <c r="Q10" s="333" t="s">
        <v>157</v>
      </c>
      <c r="R10" s="333"/>
      <c r="S10" s="333"/>
      <c r="T10" s="333"/>
      <c r="U10" s="333"/>
      <c r="V10" s="333"/>
      <c r="W10" s="333"/>
      <c r="X10" s="333"/>
    </row>
    <row r="11" spans="1:24" ht="20.100000000000001" customHeight="1" x14ac:dyDescent="0.4">
      <c r="A11" s="332" t="s">
        <v>51</v>
      </c>
      <c r="B11" s="332"/>
      <c r="C11" s="340" t="s">
        <v>146</v>
      </c>
      <c r="D11" s="341"/>
      <c r="E11" s="341"/>
      <c r="F11" s="341"/>
      <c r="G11" s="341"/>
      <c r="H11" s="341"/>
      <c r="I11" s="342" t="s">
        <v>228</v>
      </c>
      <c r="J11" s="343"/>
      <c r="K11" s="344" t="s">
        <v>229</v>
      </c>
      <c r="L11" s="345"/>
      <c r="M11" s="322" t="s">
        <v>2</v>
      </c>
      <c r="N11" s="323"/>
      <c r="O11" s="323"/>
      <c r="P11" s="324"/>
      <c r="Q11" s="346" t="s">
        <v>6</v>
      </c>
      <c r="R11" s="347"/>
      <c r="S11" s="49">
        <v>1</v>
      </c>
      <c r="T11" s="50" t="s">
        <v>7</v>
      </c>
      <c r="U11" s="51">
        <v>5</v>
      </c>
      <c r="V11" s="50" t="s">
        <v>8</v>
      </c>
      <c r="W11" s="51">
        <v>1</v>
      </c>
      <c r="X11" s="52" t="s">
        <v>9</v>
      </c>
    </row>
    <row r="12" spans="1:24" ht="20.100000000000001" customHeight="1" x14ac:dyDescent="0.4">
      <c r="A12" s="332" t="s">
        <v>3</v>
      </c>
      <c r="B12" s="332"/>
      <c r="C12" s="333" t="s">
        <v>231</v>
      </c>
      <c r="D12" s="333"/>
      <c r="E12" s="333"/>
      <c r="F12" s="333"/>
      <c r="G12" s="333"/>
      <c r="H12" s="333"/>
      <c r="I12" s="333"/>
      <c r="J12" s="333"/>
      <c r="K12" s="333"/>
      <c r="L12" s="333"/>
      <c r="M12" s="334"/>
      <c r="N12" s="335"/>
      <c r="O12" s="335"/>
      <c r="P12" s="335"/>
      <c r="Q12" s="335"/>
      <c r="R12" s="335"/>
      <c r="S12" s="335"/>
      <c r="T12" s="335"/>
      <c r="U12" s="335"/>
      <c r="V12" s="335"/>
      <c r="W12" s="335"/>
      <c r="X12" s="336"/>
    </row>
    <row r="13" spans="1:24" ht="20.100000000000001" customHeight="1" x14ac:dyDescent="0.4">
      <c r="A13" s="331" t="s">
        <v>224</v>
      </c>
      <c r="B13" s="331"/>
      <c r="C13" s="331"/>
      <c r="D13" s="331"/>
      <c r="E13" s="331"/>
      <c r="F13" s="331"/>
      <c r="G13" s="331"/>
      <c r="H13" s="331"/>
      <c r="I13" s="331"/>
      <c r="J13" s="331"/>
      <c r="K13" s="331"/>
      <c r="L13" s="331"/>
      <c r="M13" s="331"/>
      <c r="N13" s="331"/>
      <c r="O13" s="331"/>
      <c r="P13" s="331"/>
      <c r="Q13" s="331"/>
      <c r="R13" s="331"/>
      <c r="S13" s="331"/>
      <c r="T13" s="331"/>
      <c r="U13" s="331"/>
      <c r="V13" s="331"/>
      <c r="W13" s="331"/>
      <c r="X13" s="331"/>
    </row>
    <row r="14" spans="1:24" ht="20.100000000000001" customHeight="1" x14ac:dyDescent="0.4">
      <c r="A14" s="322" t="s">
        <v>225</v>
      </c>
      <c r="B14" s="323"/>
      <c r="C14" s="323"/>
      <c r="D14" s="324"/>
      <c r="E14" s="53"/>
      <c r="F14" s="337" t="s">
        <v>214</v>
      </c>
      <c r="G14" s="337"/>
      <c r="H14" s="337"/>
      <c r="I14" s="337"/>
      <c r="J14" s="337"/>
      <c r="K14" s="337"/>
      <c r="L14" s="337"/>
      <c r="M14" s="54" t="s">
        <v>148</v>
      </c>
      <c r="N14" s="338" t="s">
        <v>221</v>
      </c>
      <c r="O14" s="338"/>
      <c r="P14" s="338"/>
      <c r="Q14" s="338"/>
      <c r="R14" s="338"/>
      <c r="S14" s="338"/>
      <c r="T14" s="338"/>
      <c r="U14" s="338"/>
      <c r="V14" s="338"/>
      <c r="W14" s="338"/>
      <c r="X14" s="339"/>
    </row>
    <row r="15" spans="1:24" ht="20.100000000000001" customHeight="1" x14ac:dyDescent="0.4">
      <c r="A15" s="332" t="s">
        <v>14</v>
      </c>
      <c r="B15" s="332"/>
      <c r="C15" s="333" t="s">
        <v>145</v>
      </c>
      <c r="D15" s="333"/>
      <c r="E15" s="333"/>
      <c r="F15" s="333"/>
      <c r="G15" s="333"/>
      <c r="H15" s="333"/>
      <c r="I15" s="333"/>
      <c r="J15" s="333"/>
      <c r="K15" s="333"/>
      <c r="L15" s="333"/>
      <c r="M15" s="322" t="s">
        <v>1</v>
      </c>
      <c r="N15" s="323"/>
      <c r="O15" s="323"/>
      <c r="P15" s="324"/>
      <c r="Q15" s="333" t="s">
        <v>157</v>
      </c>
      <c r="R15" s="333"/>
      <c r="S15" s="333"/>
      <c r="T15" s="333"/>
      <c r="U15" s="333"/>
      <c r="V15" s="333"/>
      <c r="W15" s="333"/>
      <c r="X15" s="333"/>
    </row>
    <row r="16" spans="1:24" ht="20.100000000000001" customHeight="1" x14ac:dyDescent="0.4">
      <c r="A16" s="332" t="s">
        <v>51</v>
      </c>
      <c r="B16" s="332"/>
      <c r="C16" s="340" t="s">
        <v>232</v>
      </c>
      <c r="D16" s="341"/>
      <c r="E16" s="341"/>
      <c r="F16" s="341"/>
      <c r="G16" s="341"/>
      <c r="H16" s="341"/>
      <c r="I16" s="342" t="s">
        <v>228</v>
      </c>
      <c r="J16" s="343"/>
      <c r="K16" s="344" t="s">
        <v>230</v>
      </c>
      <c r="L16" s="345"/>
      <c r="M16" s="322" t="s">
        <v>2</v>
      </c>
      <c r="N16" s="323"/>
      <c r="O16" s="323"/>
      <c r="P16" s="324"/>
      <c r="Q16" s="346" t="s">
        <v>6</v>
      </c>
      <c r="R16" s="347"/>
      <c r="S16" s="49">
        <v>1</v>
      </c>
      <c r="T16" s="50" t="s">
        <v>7</v>
      </c>
      <c r="U16" s="51">
        <v>12</v>
      </c>
      <c r="V16" s="50" t="s">
        <v>8</v>
      </c>
      <c r="W16" s="51">
        <v>1</v>
      </c>
      <c r="X16" s="52" t="s">
        <v>9</v>
      </c>
    </row>
    <row r="17" spans="1:24" ht="20.100000000000001" customHeight="1" x14ac:dyDescent="0.4">
      <c r="A17" s="332" t="s">
        <v>3</v>
      </c>
      <c r="B17" s="332"/>
      <c r="C17" s="363" t="s">
        <v>240</v>
      </c>
      <c r="D17" s="363"/>
      <c r="E17" s="363"/>
      <c r="F17" s="363"/>
      <c r="G17" s="363"/>
      <c r="H17" s="363"/>
      <c r="I17" s="363"/>
      <c r="J17" s="363"/>
      <c r="K17" s="363"/>
      <c r="L17" s="363"/>
      <c r="M17" s="334"/>
      <c r="N17" s="335"/>
      <c r="O17" s="335"/>
      <c r="P17" s="335"/>
      <c r="Q17" s="335"/>
      <c r="R17" s="335"/>
      <c r="S17" s="335"/>
      <c r="T17" s="335"/>
      <c r="U17" s="335"/>
      <c r="V17" s="335"/>
      <c r="W17" s="335"/>
      <c r="X17" s="336"/>
    </row>
    <row r="18" spans="1:24" ht="20.100000000000001" customHeight="1" x14ac:dyDescent="0.4">
      <c r="A18" s="364" t="s">
        <v>227</v>
      </c>
      <c r="B18" s="365"/>
      <c r="C18" s="366" t="s">
        <v>214</v>
      </c>
      <c r="D18" s="367"/>
      <c r="E18" s="368" t="s">
        <v>217</v>
      </c>
      <c r="F18" s="368"/>
      <c r="G18" s="368"/>
      <c r="H18" s="368"/>
      <c r="I18" s="369"/>
      <c r="J18" s="369"/>
      <c r="K18" s="369"/>
      <c r="L18" s="370"/>
      <c r="M18" s="350" t="s">
        <v>218</v>
      </c>
      <c r="N18" s="351"/>
      <c r="O18" s="351"/>
      <c r="P18" s="351"/>
      <c r="Q18" s="351"/>
      <c r="R18" s="351"/>
      <c r="S18" s="351"/>
      <c r="T18" s="351"/>
      <c r="U18" s="351"/>
      <c r="V18" s="351"/>
      <c r="W18" s="351"/>
      <c r="X18" s="352"/>
    </row>
    <row r="19" spans="1:24" ht="20.100000000000001" customHeight="1" x14ac:dyDescent="0.4">
      <c r="A19" s="365"/>
      <c r="B19" s="365"/>
      <c r="C19" s="366" t="s">
        <v>222</v>
      </c>
      <c r="D19" s="367"/>
      <c r="E19" s="342" t="s">
        <v>219</v>
      </c>
      <c r="F19" s="371"/>
      <c r="G19" s="371"/>
      <c r="H19" s="343"/>
      <c r="I19" s="348" t="s">
        <v>233</v>
      </c>
      <c r="J19" s="348"/>
      <c r="K19" s="348"/>
      <c r="L19" s="349"/>
      <c r="M19" s="350" t="s">
        <v>252</v>
      </c>
      <c r="N19" s="351"/>
      <c r="O19" s="351"/>
      <c r="P19" s="351"/>
      <c r="Q19" s="351"/>
      <c r="R19" s="351"/>
      <c r="S19" s="351"/>
      <c r="T19" s="351"/>
      <c r="U19" s="351"/>
      <c r="V19" s="351"/>
      <c r="W19" s="351"/>
      <c r="X19" s="352"/>
    </row>
    <row r="20" spans="1:24" ht="20.100000000000001" customHeight="1" x14ac:dyDescent="0.4">
      <c r="A20" s="353" t="s">
        <v>226</v>
      </c>
      <c r="B20" s="353"/>
      <c r="C20" s="353"/>
      <c r="D20" s="353"/>
      <c r="E20" s="353"/>
      <c r="F20" s="353"/>
      <c r="G20" s="353"/>
      <c r="H20" s="353"/>
      <c r="I20" s="353"/>
      <c r="J20" s="353"/>
      <c r="K20" s="353"/>
      <c r="L20" s="353"/>
      <c r="M20" s="353"/>
      <c r="N20" s="353"/>
      <c r="O20" s="353"/>
      <c r="P20" s="353"/>
      <c r="Q20" s="353"/>
      <c r="R20" s="353"/>
      <c r="S20" s="353"/>
      <c r="T20" s="353"/>
      <c r="U20" s="353"/>
      <c r="V20" s="353"/>
      <c r="W20" s="353"/>
      <c r="X20" s="353"/>
    </row>
    <row r="21" spans="1:24" ht="9.9499999999999993" customHeight="1" x14ac:dyDescent="0.4"/>
    <row r="22" spans="1:24" ht="20.100000000000001" customHeight="1" x14ac:dyDescent="0.4">
      <c r="A22" s="354" t="s">
        <v>95</v>
      </c>
      <c r="B22" s="355"/>
      <c r="C22" s="355"/>
      <c r="D22" s="355"/>
      <c r="E22" s="355"/>
      <c r="F22" s="355"/>
      <c r="G22" s="355"/>
      <c r="H22" s="355"/>
      <c r="I22" s="355"/>
      <c r="J22" s="355"/>
      <c r="K22" s="355"/>
      <c r="L22" s="355"/>
      <c r="M22" s="355"/>
      <c r="N22" s="355"/>
      <c r="O22" s="355"/>
      <c r="P22" s="355"/>
      <c r="Q22" s="355"/>
      <c r="R22" s="355"/>
      <c r="S22" s="355"/>
      <c r="T22" s="355"/>
      <c r="U22" s="355"/>
      <c r="V22" s="355"/>
      <c r="W22" s="355"/>
      <c r="X22" s="356"/>
    </row>
    <row r="23" spans="1:24" ht="20.100000000000001" customHeight="1" x14ac:dyDescent="0.4">
      <c r="A23" s="357" t="s">
        <v>29</v>
      </c>
      <c r="B23" s="358"/>
      <c r="C23" s="358"/>
      <c r="D23" s="359"/>
      <c r="E23" s="250">
        <f>IFERROR($E$24+$E$25,"")</f>
        <v>790000</v>
      </c>
      <c r="F23" s="251"/>
      <c r="G23" s="251"/>
      <c r="H23" s="251"/>
      <c r="I23" s="251"/>
      <c r="J23" s="251"/>
      <c r="K23" s="251"/>
      <c r="L23" s="55" t="s">
        <v>15</v>
      </c>
      <c r="M23" s="360" t="s">
        <v>103</v>
      </c>
      <c r="N23" s="361"/>
      <c r="O23" s="361"/>
      <c r="P23" s="361"/>
      <c r="Q23" s="361"/>
      <c r="R23" s="361"/>
      <c r="S23" s="361"/>
      <c r="T23" s="361"/>
      <c r="U23" s="361"/>
      <c r="V23" s="361"/>
      <c r="W23" s="361"/>
      <c r="X23" s="362"/>
    </row>
    <row r="24" spans="1:24" ht="20.100000000000001" customHeight="1" x14ac:dyDescent="0.4">
      <c r="A24" s="56"/>
      <c r="B24" s="57"/>
      <c r="C24" s="332" t="s">
        <v>12</v>
      </c>
      <c r="D24" s="332"/>
      <c r="E24" s="250">
        <f>IF($V$92=0,"",$V$92)</f>
        <v>280000</v>
      </c>
      <c r="F24" s="251"/>
      <c r="G24" s="251"/>
      <c r="H24" s="251"/>
      <c r="I24" s="251"/>
      <c r="J24" s="251"/>
      <c r="K24" s="251"/>
      <c r="L24" s="55" t="s">
        <v>15</v>
      </c>
      <c r="M24" s="360" t="s">
        <v>67</v>
      </c>
      <c r="N24" s="361"/>
      <c r="O24" s="361"/>
      <c r="P24" s="361"/>
      <c r="Q24" s="361"/>
      <c r="R24" s="361"/>
      <c r="S24" s="361"/>
      <c r="T24" s="361"/>
      <c r="U24" s="361"/>
      <c r="V24" s="361"/>
      <c r="W24" s="361"/>
      <c r="X24" s="362"/>
    </row>
    <row r="25" spans="1:24" ht="20.100000000000001" customHeight="1" x14ac:dyDescent="0.4">
      <c r="A25" s="58"/>
      <c r="B25" s="59"/>
      <c r="C25" s="332" t="s">
        <v>20</v>
      </c>
      <c r="D25" s="332"/>
      <c r="E25" s="250">
        <f>IF($V$104=0,"",$V$104)</f>
        <v>510000</v>
      </c>
      <c r="F25" s="251"/>
      <c r="G25" s="251"/>
      <c r="H25" s="251"/>
      <c r="I25" s="251"/>
      <c r="J25" s="251"/>
      <c r="K25" s="251"/>
      <c r="L25" s="55" t="s">
        <v>15</v>
      </c>
      <c r="M25" s="360" t="s">
        <v>72</v>
      </c>
      <c r="N25" s="361"/>
      <c r="O25" s="361"/>
      <c r="P25" s="361"/>
      <c r="Q25" s="361"/>
      <c r="R25" s="361"/>
      <c r="S25" s="361"/>
      <c r="T25" s="361"/>
      <c r="U25" s="361"/>
      <c r="V25" s="361"/>
      <c r="W25" s="361"/>
      <c r="X25" s="362"/>
    </row>
    <row r="26" spans="1:24" ht="9.9499999999999993" customHeight="1" x14ac:dyDescent="0.4">
      <c r="A26" s="60"/>
      <c r="B26" s="60"/>
      <c r="C26" s="60"/>
      <c r="D26" s="60"/>
      <c r="E26" s="60"/>
      <c r="F26" s="60"/>
      <c r="G26" s="60"/>
      <c r="H26" s="60"/>
      <c r="I26" s="60"/>
      <c r="J26" s="60"/>
      <c r="K26" s="60"/>
      <c r="L26" s="60"/>
      <c r="M26" s="60"/>
      <c r="N26" s="60"/>
      <c r="O26" s="60"/>
      <c r="P26" s="60"/>
      <c r="Q26" s="60"/>
      <c r="R26" s="60"/>
      <c r="S26" s="60"/>
      <c r="T26" s="60"/>
      <c r="U26" s="60"/>
      <c r="V26" s="60"/>
      <c r="W26" s="60"/>
      <c r="X26" s="60"/>
    </row>
    <row r="27" spans="1:24" ht="20.100000000000001" customHeight="1" x14ac:dyDescent="0.4">
      <c r="A27" s="354" t="s">
        <v>140</v>
      </c>
      <c r="B27" s="355"/>
      <c r="C27" s="355"/>
      <c r="D27" s="355"/>
      <c r="E27" s="355"/>
      <c r="F27" s="355"/>
      <c r="G27" s="355"/>
      <c r="H27" s="355"/>
      <c r="I27" s="355"/>
      <c r="J27" s="355"/>
      <c r="K27" s="355"/>
      <c r="L27" s="355"/>
      <c r="M27" s="355"/>
      <c r="N27" s="355"/>
      <c r="O27" s="355"/>
      <c r="P27" s="355"/>
      <c r="Q27" s="355"/>
      <c r="R27" s="355"/>
      <c r="S27" s="355"/>
      <c r="T27" s="355"/>
      <c r="U27" s="355"/>
      <c r="V27" s="355"/>
      <c r="W27" s="355"/>
      <c r="X27" s="356"/>
    </row>
    <row r="28" spans="1:24" ht="30" customHeight="1" x14ac:dyDescent="0.4">
      <c r="A28" s="61" t="s">
        <v>79</v>
      </c>
      <c r="B28" s="54" t="s">
        <v>147</v>
      </c>
      <c r="C28" s="372" t="s">
        <v>94</v>
      </c>
      <c r="D28" s="372"/>
      <c r="E28" s="372"/>
      <c r="F28" s="372"/>
      <c r="G28" s="372"/>
      <c r="H28" s="372"/>
      <c r="I28" s="372"/>
      <c r="J28" s="372"/>
      <c r="K28" s="372"/>
      <c r="L28" s="372"/>
      <c r="M28" s="372"/>
      <c r="N28" s="372"/>
      <c r="O28" s="372"/>
      <c r="P28" s="372"/>
      <c r="Q28" s="372"/>
      <c r="R28" s="372"/>
      <c r="S28" s="372"/>
      <c r="T28" s="372"/>
      <c r="U28" s="372"/>
      <c r="V28" s="372"/>
      <c r="W28" s="372"/>
      <c r="X28" s="373"/>
    </row>
    <row r="29" spans="1:24" ht="30" customHeight="1" x14ac:dyDescent="0.4">
      <c r="A29" s="61" t="s">
        <v>82</v>
      </c>
      <c r="B29" s="54" t="s">
        <v>147</v>
      </c>
      <c r="C29" s="372" t="s">
        <v>110</v>
      </c>
      <c r="D29" s="372"/>
      <c r="E29" s="372"/>
      <c r="F29" s="372"/>
      <c r="G29" s="372"/>
      <c r="H29" s="372"/>
      <c r="I29" s="372"/>
      <c r="J29" s="372"/>
      <c r="K29" s="372"/>
      <c r="L29" s="372"/>
      <c r="M29" s="372"/>
      <c r="N29" s="372"/>
      <c r="O29" s="372"/>
      <c r="P29" s="372"/>
      <c r="Q29" s="372"/>
      <c r="R29" s="372"/>
      <c r="S29" s="372"/>
      <c r="T29" s="372"/>
      <c r="U29" s="372"/>
      <c r="V29" s="372"/>
      <c r="W29" s="372"/>
      <c r="X29" s="373"/>
    </row>
    <row r="30" spans="1:24" ht="30" customHeight="1" x14ac:dyDescent="0.4">
      <c r="A30" s="61" t="s">
        <v>83</v>
      </c>
      <c r="B30" s="54" t="s">
        <v>147</v>
      </c>
      <c r="C30" s="372" t="s">
        <v>112</v>
      </c>
      <c r="D30" s="372"/>
      <c r="E30" s="372"/>
      <c r="F30" s="372"/>
      <c r="G30" s="372"/>
      <c r="H30" s="372"/>
      <c r="I30" s="372"/>
      <c r="J30" s="372"/>
      <c r="K30" s="372"/>
      <c r="L30" s="372"/>
      <c r="M30" s="372"/>
      <c r="N30" s="372"/>
      <c r="O30" s="372"/>
      <c r="P30" s="372"/>
      <c r="Q30" s="372"/>
      <c r="R30" s="372"/>
      <c r="S30" s="372"/>
      <c r="T30" s="372"/>
      <c r="U30" s="372"/>
      <c r="V30" s="372"/>
      <c r="W30" s="372"/>
      <c r="X30" s="373"/>
    </row>
    <row r="31" spans="1:24" ht="30" customHeight="1" x14ac:dyDescent="0.4">
      <c r="A31" s="61" t="s">
        <v>84</v>
      </c>
      <c r="B31" s="54" t="s">
        <v>147</v>
      </c>
      <c r="C31" s="372" t="s">
        <v>216</v>
      </c>
      <c r="D31" s="372"/>
      <c r="E31" s="372"/>
      <c r="F31" s="372"/>
      <c r="G31" s="372"/>
      <c r="H31" s="372"/>
      <c r="I31" s="372"/>
      <c r="J31" s="372"/>
      <c r="K31" s="372"/>
      <c r="L31" s="372"/>
      <c r="M31" s="372"/>
      <c r="N31" s="372"/>
      <c r="O31" s="372"/>
      <c r="P31" s="372"/>
      <c r="Q31" s="372"/>
      <c r="R31" s="372"/>
      <c r="S31" s="372"/>
      <c r="T31" s="372"/>
      <c r="U31" s="372"/>
      <c r="V31" s="372"/>
      <c r="W31" s="372"/>
      <c r="X31" s="373"/>
    </row>
    <row r="32" spans="1:24" ht="30" customHeight="1" x14ac:dyDescent="0.4">
      <c r="A32" s="61" t="s">
        <v>85</v>
      </c>
      <c r="B32" s="54" t="s">
        <v>147</v>
      </c>
      <c r="C32" s="372" t="s">
        <v>111</v>
      </c>
      <c r="D32" s="372"/>
      <c r="E32" s="372"/>
      <c r="F32" s="372"/>
      <c r="G32" s="372"/>
      <c r="H32" s="372"/>
      <c r="I32" s="372"/>
      <c r="J32" s="372"/>
      <c r="K32" s="372"/>
      <c r="L32" s="372"/>
      <c r="M32" s="372"/>
      <c r="N32" s="372"/>
      <c r="O32" s="372"/>
      <c r="P32" s="372"/>
      <c r="Q32" s="372"/>
      <c r="R32" s="372"/>
      <c r="S32" s="372"/>
      <c r="T32" s="372"/>
      <c r="U32" s="372"/>
      <c r="V32" s="372"/>
      <c r="W32" s="372"/>
      <c r="X32" s="373"/>
    </row>
    <row r="33" spans="1:26" ht="60" customHeight="1" x14ac:dyDescent="0.4">
      <c r="A33" s="61" t="s">
        <v>86</v>
      </c>
      <c r="B33" s="54" t="s">
        <v>147</v>
      </c>
      <c r="C33" s="372" t="s">
        <v>113</v>
      </c>
      <c r="D33" s="372"/>
      <c r="E33" s="372"/>
      <c r="F33" s="372"/>
      <c r="G33" s="372"/>
      <c r="H33" s="372"/>
      <c r="I33" s="372"/>
      <c r="J33" s="372"/>
      <c r="K33" s="372"/>
      <c r="L33" s="372"/>
      <c r="M33" s="372"/>
      <c r="N33" s="372"/>
      <c r="O33" s="372"/>
      <c r="P33" s="372"/>
      <c r="Q33" s="372"/>
      <c r="R33" s="372"/>
      <c r="S33" s="372"/>
      <c r="T33" s="372"/>
      <c r="U33" s="372"/>
      <c r="V33" s="372"/>
      <c r="W33" s="372"/>
      <c r="X33" s="373"/>
    </row>
    <row r="34" spans="1:26" ht="20.100000000000001" customHeight="1" x14ac:dyDescent="0.4"/>
    <row r="35" spans="1:26" ht="20.100000000000001" customHeight="1" x14ac:dyDescent="0.4">
      <c r="A35" s="329" t="s">
        <v>106</v>
      </c>
      <c r="B35" s="329"/>
      <c r="C35" s="329"/>
      <c r="D35" s="329"/>
      <c r="E35" s="329"/>
      <c r="F35" s="329"/>
      <c r="G35" s="329"/>
      <c r="H35" s="329"/>
      <c r="I35" s="329"/>
      <c r="J35" s="329"/>
      <c r="K35" s="329"/>
      <c r="L35" s="329"/>
      <c r="M35" s="329"/>
      <c r="N35" s="329"/>
      <c r="O35" s="329"/>
      <c r="P35" s="329"/>
      <c r="Q35" s="329"/>
      <c r="R35" s="329"/>
      <c r="S35" s="329"/>
      <c r="T35" s="329"/>
      <c r="U35" s="329"/>
      <c r="V35" s="329"/>
      <c r="W35" s="329"/>
      <c r="X35" s="329"/>
    </row>
    <row r="36" spans="1:26" ht="20.100000000000001" customHeight="1" x14ac:dyDescent="0.4">
      <c r="A36" s="331" t="s">
        <v>212</v>
      </c>
      <c r="B36" s="331"/>
      <c r="C36" s="331"/>
      <c r="D36" s="331"/>
      <c r="E36" s="331"/>
      <c r="F36" s="331"/>
      <c r="G36" s="62"/>
      <c r="H36" s="62"/>
      <c r="I36" s="62"/>
      <c r="J36" s="62"/>
      <c r="K36" s="62"/>
      <c r="L36" s="62"/>
      <c r="M36" s="62"/>
      <c r="N36" s="62"/>
      <c r="O36" s="62"/>
      <c r="P36" s="62"/>
      <c r="Q36" s="62"/>
      <c r="R36" s="62"/>
      <c r="S36" s="62"/>
      <c r="T36" s="62"/>
      <c r="U36" s="62"/>
      <c r="V36" s="62"/>
      <c r="W36" s="62"/>
      <c r="X36" s="62"/>
    </row>
    <row r="37" spans="1:26" ht="20.100000000000001" customHeight="1" x14ac:dyDescent="0.4">
      <c r="A37" s="374" t="s">
        <v>161</v>
      </c>
      <c r="B37" s="375" t="s">
        <v>162</v>
      </c>
      <c r="C37" s="375"/>
      <c r="D37" s="375"/>
      <c r="E37" s="376" t="s">
        <v>144</v>
      </c>
      <c r="F37" s="377"/>
      <c r="G37" s="341" t="s">
        <v>234</v>
      </c>
      <c r="H37" s="341"/>
      <c r="I37" s="341"/>
      <c r="J37" s="341"/>
      <c r="K37" s="341"/>
      <c r="L37" s="341"/>
      <c r="M37" s="341"/>
      <c r="N37" s="341"/>
      <c r="O37" s="341"/>
      <c r="P37" s="341"/>
      <c r="Q37" s="341"/>
      <c r="R37" s="341"/>
      <c r="S37" s="341"/>
      <c r="T37" s="341"/>
      <c r="U37" s="341"/>
      <c r="V37" s="341"/>
      <c r="W37" s="341"/>
      <c r="X37" s="378"/>
    </row>
    <row r="38" spans="1:26" ht="20.100000000000001" customHeight="1" x14ac:dyDescent="0.4">
      <c r="A38" s="374"/>
      <c r="B38" s="365" t="s">
        <v>163</v>
      </c>
      <c r="C38" s="365"/>
      <c r="D38" s="365"/>
      <c r="E38" s="63" t="s">
        <v>148</v>
      </c>
      <c r="F38" s="379" t="s">
        <v>41</v>
      </c>
      <c r="G38" s="379"/>
      <c r="H38" s="64"/>
      <c r="I38" s="379" t="s">
        <v>42</v>
      </c>
      <c r="J38" s="379"/>
      <c r="K38" s="64"/>
      <c r="L38" s="380" t="s">
        <v>131</v>
      </c>
      <c r="M38" s="380"/>
      <c r="N38" s="380"/>
      <c r="O38" s="64"/>
      <c r="P38" s="379" t="s">
        <v>10</v>
      </c>
      <c r="Q38" s="379"/>
      <c r="R38" s="381" t="s">
        <v>245</v>
      </c>
      <c r="S38" s="381"/>
      <c r="T38" s="381"/>
      <c r="U38" s="381"/>
      <c r="V38" s="381"/>
      <c r="W38" s="381"/>
      <c r="X38" s="382"/>
      <c r="Z38" s="45"/>
    </row>
    <row r="39" spans="1:26" ht="20.100000000000001" customHeight="1" x14ac:dyDescent="0.4">
      <c r="A39" s="374"/>
      <c r="B39" s="383" t="s">
        <v>165</v>
      </c>
      <c r="C39" s="383"/>
      <c r="D39" s="383"/>
      <c r="E39" s="65" t="s">
        <v>148</v>
      </c>
      <c r="F39" s="384" t="s">
        <v>37</v>
      </c>
      <c r="G39" s="384"/>
      <c r="H39" s="384"/>
      <c r="I39" s="384"/>
      <c r="J39" s="384"/>
      <c r="K39" s="384"/>
      <c r="L39" s="384"/>
      <c r="M39" s="384"/>
      <c r="N39" s="384"/>
      <c r="O39" s="384"/>
      <c r="P39" s="384"/>
      <c r="Q39" s="384"/>
      <c r="R39" s="384"/>
      <c r="S39" s="384"/>
      <c r="T39" s="384"/>
      <c r="U39" s="384"/>
      <c r="V39" s="384"/>
      <c r="W39" s="384"/>
      <c r="X39" s="385"/>
    </row>
    <row r="40" spans="1:26" ht="20.100000000000001" customHeight="1" x14ac:dyDescent="0.4">
      <c r="A40" s="374"/>
      <c r="B40" s="383"/>
      <c r="C40" s="383"/>
      <c r="D40" s="383"/>
      <c r="E40" s="66"/>
      <c r="F40" s="386" t="s">
        <v>114</v>
      </c>
      <c r="G40" s="386"/>
      <c r="H40" s="386"/>
      <c r="I40" s="386"/>
      <c r="J40" s="386"/>
      <c r="K40" s="386"/>
      <c r="L40" s="386"/>
      <c r="M40" s="386"/>
      <c r="N40" s="387" t="s">
        <v>207</v>
      </c>
      <c r="O40" s="387"/>
      <c r="P40" s="387"/>
      <c r="Q40" s="387"/>
      <c r="R40" s="387"/>
      <c r="S40" s="387"/>
      <c r="T40" s="387"/>
      <c r="U40" s="387"/>
      <c r="V40" s="387"/>
      <c r="W40" s="387"/>
      <c r="X40" s="388"/>
      <c r="Z40" s="45"/>
    </row>
    <row r="41" spans="1:26" ht="20.100000000000001" customHeight="1" x14ac:dyDescent="0.4">
      <c r="A41" s="374"/>
      <c r="B41" s="383"/>
      <c r="C41" s="383"/>
      <c r="D41" s="383"/>
      <c r="E41" s="67"/>
      <c r="F41" s="389" t="s">
        <v>115</v>
      </c>
      <c r="G41" s="389"/>
      <c r="H41" s="389"/>
      <c r="I41" s="389"/>
      <c r="J41" s="389"/>
      <c r="K41" s="389"/>
      <c r="L41" s="389"/>
      <c r="M41" s="389"/>
      <c r="N41" s="390" t="s">
        <v>208</v>
      </c>
      <c r="O41" s="390"/>
      <c r="P41" s="390"/>
      <c r="Q41" s="390"/>
      <c r="R41" s="390"/>
      <c r="S41" s="390"/>
      <c r="T41" s="390"/>
      <c r="U41" s="390"/>
      <c r="V41" s="390"/>
      <c r="W41" s="390"/>
      <c r="X41" s="391"/>
    </row>
    <row r="42" spans="1:26" ht="20.100000000000001" customHeight="1" x14ac:dyDescent="0.4">
      <c r="A42" s="374"/>
      <c r="B42" s="383" t="s">
        <v>166</v>
      </c>
      <c r="C42" s="383"/>
      <c r="D42" s="383"/>
      <c r="E42" s="65"/>
      <c r="F42" s="384" t="s">
        <v>183</v>
      </c>
      <c r="G42" s="384"/>
      <c r="H42" s="384"/>
      <c r="I42" s="384"/>
      <c r="J42" s="384"/>
      <c r="K42" s="384"/>
      <c r="L42" s="384"/>
      <c r="M42" s="384"/>
      <c r="N42" s="384"/>
      <c r="O42" s="392"/>
      <c r="P42" s="384"/>
      <c r="Q42" s="384"/>
      <c r="R42" s="384"/>
      <c r="S42" s="384"/>
      <c r="T42" s="384"/>
      <c r="U42" s="384"/>
      <c r="V42" s="384"/>
      <c r="W42" s="384"/>
      <c r="X42" s="385"/>
    </row>
    <row r="43" spans="1:26" ht="20.100000000000001" customHeight="1" x14ac:dyDescent="0.4">
      <c r="A43" s="374"/>
      <c r="B43" s="383"/>
      <c r="C43" s="383"/>
      <c r="D43" s="383"/>
      <c r="E43" s="393" t="s">
        <v>148</v>
      </c>
      <c r="F43" s="386" t="s">
        <v>160</v>
      </c>
      <c r="G43" s="386"/>
      <c r="H43" s="386"/>
      <c r="I43" s="386"/>
      <c r="J43" s="386"/>
      <c r="K43" s="386"/>
      <c r="L43" s="386"/>
      <c r="M43" s="68" t="s">
        <v>147</v>
      </c>
      <c r="N43" s="395" t="s">
        <v>202</v>
      </c>
      <c r="O43" s="395"/>
      <c r="P43" s="395"/>
      <c r="Q43" s="395"/>
      <c r="R43" s="395"/>
      <c r="S43" s="395"/>
      <c r="T43" s="395"/>
      <c r="U43" s="395"/>
      <c r="V43" s="395"/>
      <c r="W43" s="395"/>
      <c r="X43" s="396"/>
    </row>
    <row r="44" spans="1:26" ht="20.100000000000001" customHeight="1" x14ac:dyDescent="0.4">
      <c r="A44" s="374"/>
      <c r="B44" s="383"/>
      <c r="C44" s="383"/>
      <c r="D44" s="383"/>
      <c r="E44" s="394"/>
      <c r="F44" s="397" t="s">
        <v>210</v>
      </c>
      <c r="G44" s="397"/>
      <c r="H44" s="397"/>
      <c r="I44" s="398"/>
      <c r="J44" s="399" t="s">
        <v>235</v>
      </c>
      <c r="K44" s="400"/>
      <c r="L44" s="400"/>
      <c r="M44" s="400"/>
      <c r="N44" s="400"/>
      <c r="O44" s="400"/>
      <c r="P44" s="400"/>
      <c r="Q44" s="400"/>
      <c r="R44" s="400"/>
      <c r="S44" s="401"/>
      <c r="T44" s="402" t="s">
        <v>194</v>
      </c>
      <c r="U44" s="403"/>
      <c r="V44" s="404" t="s">
        <v>201</v>
      </c>
      <c r="W44" s="404"/>
      <c r="X44" s="405"/>
    </row>
    <row r="45" spans="1:26" ht="20.100000000000001" customHeight="1" x14ac:dyDescent="0.4">
      <c r="A45" s="374"/>
      <c r="B45" s="364" t="s">
        <v>164</v>
      </c>
      <c r="C45" s="364"/>
      <c r="D45" s="364"/>
      <c r="E45" s="65" t="s">
        <v>148</v>
      </c>
      <c r="F45" s="384" t="s">
        <v>43</v>
      </c>
      <c r="G45" s="384"/>
      <c r="H45" s="384"/>
      <c r="I45" s="384"/>
      <c r="J45" s="384"/>
      <c r="K45" s="384"/>
      <c r="L45" s="384"/>
      <c r="M45" s="384"/>
      <c r="N45" s="384"/>
      <c r="O45" s="384"/>
      <c r="P45" s="384"/>
      <c r="Q45" s="384"/>
      <c r="R45" s="384"/>
      <c r="S45" s="384"/>
      <c r="T45" s="384"/>
      <c r="U45" s="384"/>
      <c r="V45" s="384"/>
      <c r="W45" s="384"/>
      <c r="X45" s="385"/>
    </row>
    <row r="46" spans="1:26" ht="20.100000000000001" customHeight="1" x14ac:dyDescent="0.4">
      <c r="A46" s="374"/>
      <c r="B46" s="364"/>
      <c r="C46" s="364"/>
      <c r="D46" s="364"/>
      <c r="E46" s="66"/>
      <c r="F46" s="386" t="s">
        <v>182</v>
      </c>
      <c r="G46" s="386"/>
      <c r="H46" s="386"/>
      <c r="I46" s="386"/>
      <c r="J46" s="386"/>
      <c r="K46" s="386"/>
      <c r="L46" s="386"/>
      <c r="M46" s="424" t="s">
        <v>35</v>
      </c>
      <c r="N46" s="426" t="s">
        <v>209</v>
      </c>
      <c r="O46" s="427"/>
      <c r="P46" s="427"/>
      <c r="Q46" s="427"/>
      <c r="R46" s="427"/>
      <c r="S46" s="427"/>
      <c r="T46" s="427"/>
      <c r="U46" s="427"/>
      <c r="V46" s="427"/>
      <c r="W46" s="427"/>
      <c r="X46" s="428"/>
    </row>
    <row r="47" spans="1:26" ht="20.100000000000001" customHeight="1" x14ac:dyDescent="0.4">
      <c r="A47" s="374"/>
      <c r="B47" s="364"/>
      <c r="C47" s="364"/>
      <c r="D47" s="364"/>
      <c r="E47" s="431"/>
      <c r="F47" s="386" t="s">
        <v>184</v>
      </c>
      <c r="G47" s="386"/>
      <c r="H47" s="386"/>
      <c r="I47" s="386"/>
      <c r="J47" s="386"/>
      <c r="K47" s="386"/>
      <c r="L47" s="386"/>
      <c r="M47" s="425"/>
      <c r="N47" s="429"/>
      <c r="O47" s="429"/>
      <c r="P47" s="429"/>
      <c r="Q47" s="429"/>
      <c r="R47" s="429"/>
      <c r="S47" s="429"/>
      <c r="T47" s="429"/>
      <c r="U47" s="429"/>
      <c r="V47" s="429"/>
      <c r="W47" s="429"/>
      <c r="X47" s="430"/>
    </row>
    <row r="48" spans="1:26" ht="20.100000000000001" customHeight="1" x14ac:dyDescent="0.4">
      <c r="A48" s="374"/>
      <c r="B48" s="364"/>
      <c r="C48" s="364"/>
      <c r="D48" s="364"/>
      <c r="E48" s="432"/>
      <c r="F48" s="311" t="s">
        <v>241</v>
      </c>
      <c r="G48" s="312"/>
      <c r="H48" s="315" t="s">
        <v>242</v>
      </c>
      <c r="I48" s="316"/>
      <c r="J48" s="317"/>
      <c r="K48" s="318"/>
      <c r="L48" s="318"/>
      <c r="M48" s="318"/>
      <c r="N48" s="318"/>
      <c r="O48" s="318"/>
      <c r="P48" s="318"/>
      <c r="Q48" s="318"/>
      <c r="R48" s="318"/>
      <c r="S48" s="318"/>
      <c r="T48" s="318"/>
      <c r="U48" s="318"/>
      <c r="V48" s="318"/>
      <c r="W48" s="318"/>
      <c r="X48" s="319"/>
    </row>
    <row r="49" spans="1:24" ht="20.100000000000001" customHeight="1" x14ac:dyDescent="0.4">
      <c r="A49" s="374"/>
      <c r="B49" s="364"/>
      <c r="C49" s="364"/>
      <c r="D49" s="364"/>
      <c r="E49" s="433"/>
      <c r="F49" s="313"/>
      <c r="G49" s="314"/>
      <c r="H49" s="320" t="s">
        <v>243</v>
      </c>
      <c r="I49" s="321"/>
      <c r="J49" s="434"/>
      <c r="K49" s="435"/>
      <c r="L49" s="435"/>
      <c r="M49" s="435"/>
      <c r="N49" s="435"/>
      <c r="O49" s="435"/>
      <c r="P49" s="435"/>
      <c r="Q49" s="435"/>
      <c r="R49" s="435"/>
      <c r="S49" s="436"/>
      <c r="T49" s="402" t="s">
        <v>194</v>
      </c>
      <c r="U49" s="403"/>
      <c r="V49" s="406"/>
      <c r="W49" s="406"/>
      <c r="X49" s="407"/>
    </row>
    <row r="50" spans="1:24" ht="9.9499999999999993" customHeight="1" x14ac:dyDescent="0.4">
      <c r="I50" s="408"/>
      <c r="J50" s="408"/>
      <c r="K50" s="408"/>
      <c r="L50" s="408"/>
      <c r="M50" s="408"/>
      <c r="N50" s="408"/>
      <c r="O50" s="408"/>
      <c r="P50" s="408"/>
    </row>
    <row r="51" spans="1:24" ht="20.100000000000001" customHeight="1" x14ac:dyDescent="0.4">
      <c r="A51" s="331" t="s">
        <v>73</v>
      </c>
      <c r="B51" s="331"/>
      <c r="C51" s="331"/>
      <c r="D51" s="331"/>
      <c r="E51" s="331"/>
      <c r="F51" s="331"/>
      <c r="G51" s="62"/>
      <c r="H51" s="62"/>
      <c r="I51" s="62"/>
      <c r="J51" s="62"/>
      <c r="K51" s="62"/>
      <c r="L51" s="62"/>
      <c r="M51" s="62"/>
      <c r="N51" s="62"/>
      <c r="O51" s="62"/>
      <c r="P51" s="62"/>
      <c r="Q51" s="62"/>
      <c r="R51" s="62"/>
      <c r="S51" s="62"/>
      <c r="T51" s="62"/>
      <c r="U51" s="62"/>
      <c r="V51" s="62"/>
      <c r="W51" s="62"/>
      <c r="X51" s="62"/>
    </row>
    <row r="52" spans="1:24" ht="20.100000000000001" customHeight="1" x14ac:dyDescent="0.4">
      <c r="A52" s="409" t="s">
        <v>53</v>
      </c>
      <c r="B52" s="332" t="s">
        <v>56</v>
      </c>
      <c r="C52" s="332"/>
      <c r="D52" s="332"/>
      <c r="E52" s="332" t="s">
        <v>55</v>
      </c>
      <c r="F52" s="332"/>
      <c r="G52" s="332"/>
      <c r="H52" s="332"/>
      <c r="I52" s="332"/>
      <c r="J52" s="332"/>
      <c r="K52" s="332"/>
      <c r="L52" s="332"/>
      <c r="M52" s="332"/>
      <c r="N52" s="332"/>
      <c r="O52" s="332"/>
      <c r="P52" s="332"/>
      <c r="Q52" s="332"/>
      <c r="R52" s="332"/>
      <c r="S52" s="332"/>
      <c r="T52" s="332"/>
      <c r="U52" s="322" t="s">
        <v>54</v>
      </c>
      <c r="V52" s="323"/>
      <c r="W52" s="323"/>
      <c r="X52" s="324"/>
    </row>
    <row r="53" spans="1:24" ht="20.100000000000001" customHeight="1" x14ac:dyDescent="0.4">
      <c r="A53" s="410"/>
      <c r="B53" s="412" t="s">
        <v>135</v>
      </c>
      <c r="C53" s="413"/>
      <c r="D53" s="414"/>
      <c r="E53" s="340" t="s">
        <v>149</v>
      </c>
      <c r="F53" s="341"/>
      <c r="G53" s="341"/>
      <c r="H53" s="341"/>
      <c r="I53" s="341"/>
      <c r="J53" s="341"/>
      <c r="K53" s="341"/>
      <c r="L53" s="341"/>
      <c r="M53" s="341"/>
      <c r="N53" s="341"/>
      <c r="O53" s="341"/>
      <c r="P53" s="341"/>
      <c r="Q53" s="341"/>
      <c r="R53" s="341"/>
      <c r="S53" s="341"/>
      <c r="T53" s="378"/>
      <c r="U53" s="421">
        <v>150000</v>
      </c>
      <c r="V53" s="422"/>
      <c r="W53" s="422"/>
      <c r="X53" s="423"/>
    </row>
    <row r="54" spans="1:24" ht="20.100000000000001" customHeight="1" x14ac:dyDescent="0.4">
      <c r="A54" s="410"/>
      <c r="B54" s="415"/>
      <c r="C54" s="416"/>
      <c r="D54" s="417"/>
      <c r="E54" s="340" t="s">
        <v>150</v>
      </c>
      <c r="F54" s="341"/>
      <c r="G54" s="341"/>
      <c r="H54" s="341"/>
      <c r="I54" s="341"/>
      <c r="J54" s="341"/>
      <c r="K54" s="341"/>
      <c r="L54" s="341"/>
      <c r="M54" s="341"/>
      <c r="N54" s="341"/>
      <c r="O54" s="341"/>
      <c r="P54" s="341"/>
      <c r="Q54" s="341"/>
      <c r="R54" s="341"/>
      <c r="S54" s="341"/>
      <c r="T54" s="378"/>
      <c r="U54" s="421">
        <v>100000</v>
      </c>
      <c r="V54" s="422"/>
      <c r="W54" s="422"/>
      <c r="X54" s="423"/>
    </row>
    <row r="55" spans="1:24" ht="20.100000000000001" customHeight="1" x14ac:dyDescent="0.4">
      <c r="A55" s="410"/>
      <c r="B55" s="418"/>
      <c r="C55" s="419"/>
      <c r="D55" s="420"/>
      <c r="E55" s="340" t="s">
        <v>152</v>
      </c>
      <c r="F55" s="341"/>
      <c r="G55" s="341"/>
      <c r="H55" s="341"/>
      <c r="I55" s="341"/>
      <c r="J55" s="341"/>
      <c r="K55" s="341"/>
      <c r="L55" s="341"/>
      <c r="M55" s="341"/>
      <c r="N55" s="341"/>
      <c r="O55" s="341"/>
      <c r="P55" s="341"/>
      <c r="Q55" s="341"/>
      <c r="R55" s="341"/>
      <c r="S55" s="341"/>
      <c r="T55" s="378"/>
      <c r="U55" s="421">
        <v>50000</v>
      </c>
      <c r="V55" s="422"/>
      <c r="W55" s="422"/>
      <c r="X55" s="423"/>
    </row>
    <row r="56" spans="1:24" ht="20.100000000000001" customHeight="1" x14ac:dyDescent="0.4">
      <c r="A56" s="410"/>
      <c r="B56" s="412" t="s">
        <v>136</v>
      </c>
      <c r="C56" s="413"/>
      <c r="D56" s="414"/>
      <c r="E56" s="340" t="s">
        <v>151</v>
      </c>
      <c r="F56" s="341"/>
      <c r="G56" s="341"/>
      <c r="H56" s="341"/>
      <c r="I56" s="341"/>
      <c r="J56" s="341"/>
      <c r="K56" s="341"/>
      <c r="L56" s="341"/>
      <c r="M56" s="341"/>
      <c r="N56" s="341"/>
      <c r="O56" s="341"/>
      <c r="P56" s="341"/>
      <c r="Q56" s="341"/>
      <c r="R56" s="341"/>
      <c r="S56" s="341"/>
      <c r="T56" s="378"/>
      <c r="U56" s="421">
        <v>900000</v>
      </c>
      <c r="V56" s="422"/>
      <c r="W56" s="422"/>
      <c r="X56" s="423"/>
    </row>
    <row r="57" spans="1:24" ht="20.100000000000001" customHeight="1" x14ac:dyDescent="0.4">
      <c r="A57" s="410"/>
      <c r="B57" s="415"/>
      <c r="C57" s="416"/>
      <c r="D57" s="417"/>
      <c r="E57" s="437"/>
      <c r="F57" s="438"/>
      <c r="G57" s="438"/>
      <c r="H57" s="438"/>
      <c r="I57" s="438"/>
      <c r="J57" s="438"/>
      <c r="K57" s="438"/>
      <c r="L57" s="438"/>
      <c r="M57" s="438"/>
      <c r="N57" s="438"/>
      <c r="O57" s="438"/>
      <c r="P57" s="438"/>
      <c r="Q57" s="438"/>
      <c r="R57" s="438"/>
      <c r="S57" s="438"/>
      <c r="T57" s="439"/>
      <c r="U57" s="440"/>
      <c r="V57" s="441"/>
      <c r="W57" s="441"/>
      <c r="X57" s="442"/>
    </row>
    <row r="58" spans="1:24" ht="20.100000000000001" customHeight="1" x14ac:dyDescent="0.4">
      <c r="A58" s="410"/>
      <c r="B58" s="418"/>
      <c r="C58" s="419"/>
      <c r="D58" s="420"/>
      <c r="E58" s="437"/>
      <c r="F58" s="438"/>
      <c r="G58" s="438"/>
      <c r="H58" s="438"/>
      <c r="I58" s="438"/>
      <c r="J58" s="438"/>
      <c r="K58" s="438"/>
      <c r="L58" s="438"/>
      <c r="M58" s="438"/>
      <c r="N58" s="438"/>
      <c r="O58" s="438"/>
      <c r="P58" s="438"/>
      <c r="Q58" s="438"/>
      <c r="R58" s="438"/>
      <c r="S58" s="438"/>
      <c r="T58" s="439"/>
      <c r="U58" s="440"/>
      <c r="V58" s="441"/>
      <c r="W58" s="441"/>
      <c r="X58" s="442"/>
    </row>
    <row r="59" spans="1:24" ht="20.100000000000001" customHeight="1" x14ac:dyDescent="0.4">
      <c r="A59" s="411"/>
      <c r="B59" s="443" t="s">
        <v>69</v>
      </c>
      <c r="C59" s="444"/>
      <c r="D59" s="444"/>
      <c r="E59" s="444"/>
      <c r="F59" s="444"/>
      <c r="G59" s="444"/>
      <c r="H59" s="444"/>
      <c r="I59" s="444"/>
      <c r="J59" s="444"/>
      <c r="K59" s="444"/>
      <c r="L59" s="444"/>
      <c r="M59" s="444"/>
      <c r="N59" s="444"/>
      <c r="O59" s="444"/>
      <c r="P59" s="444"/>
      <c r="Q59" s="444"/>
      <c r="R59" s="444"/>
      <c r="S59" s="444"/>
      <c r="T59" s="445"/>
      <c r="U59" s="446">
        <f>SUM($U$53:$X$58)</f>
        <v>1200000</v>
      </c>
      <c r="V59" s="447"/>
      <c r="W59" s="447"/>
      <c r="X59" s="448"/>
    </row>
    <row r="60" spans="1:24" ht="20.100000000000001" customHeight="1" x14ac:dyDescent="0.4">
      <c r="A60" s="449" t="s">
        <v>57</v>
      </c>
      <c r="B60" s="412" t="s">
        <v>135</v>
      </c>
      <c r="C60" s="413"/>
      <c r="D60" s="414"/>
      <c r="E60" s="340" t="s">
        <v>149</v>
      </c>
      <c r="F60" s="341"/>
      <c r="G60" s="341"/>
      <c r="H60" s="341"/>
      <c r="I60" s="341"/>
      <c r="J60" s="341"/>
      <c r="K60" s="341"/>
      <c r="L60" s="341"/>
      <c r="M60" s="341"/>
      <c r="N60" s="341"/>
      <c r="O60" s="341"/>
      <c r="P60" s="341"/>
      <c r="Q60" s="341"/>
      <c r="R60" s="341"/>
      <c r="S60" s="341"/>
      <c r="T60" s="378"/>
      <c r="U60" s="421">
        <v>100000</v>
      </c>
      <c r="V60" s="422"/>
      <c r="W60" s="422"/>
      <c r="X60" s="423"/>
    </row>
    <row r="61" spans="1:24" ht="20.100000000000001" customHeight="1" x14ac:dyDescent="0.4">
      <c r="A61" s="450"/>
      <c r="B61" s="415"/>
      <c r="C61" s="416"/>
      <c r="D61" s="417"/>
      <c r="E61" s="340" t="s">
        <v>150</v>
      </c>
      <c r="F61" s="341"/>
      <c r="G61" s="341"/>
      <c r="H61" s="341"/>
      <c r="I61" s="341"/>
      <c r="J61" s="341"/>
      <c r="K61" s="341"/>
      <c r="L61" s="341"/>
      <c r="M61" s="341"/>
      <c r="N61" s="341"/>
      <c r="O61" s="341"/>
      <c r="P61" s="341"/>
      <c r="Q61" s="341"/>
      <c r="R61" s="341"/>
      <c r="S61" s="341"/>
      <c r="T61" s="378"/>
      <c r="U61" s="421">
        <v>100000</v>
      </c>
      <c r="V61" s="422"/>
      <c r="W61" s="422"/>
      <c r="X61" s="423"/>
    </row>
    <row r="62" spans="1:24" ht="20.100000000000001" customHeight="1" x14ac:dyDescent="0.4">
      <c r="A62" s="450"/>
      <c r="B62" s="418"/>
      <c r="C62" s="419"/>
      <c r="D62" s="420"/>
      <c r="E62" s="340" t="s">
        <v>152</v>
      </c>
      <c r="F62" s="341"/>
      <c r="G62" s="341"/>
      <c r="H62" s="341"/>
      <c r="I62" s="341"/>
      <c r="J62" s="341"/>
      <c r="K62" s="341"/>
      <c r="L62" s="341"/>
      <c r="M62" s="341"/>
      <c r="N62" s="341"/>
      <c r="O62" s="341"/>
      <c r="P62" s="341"/>
      <c r="Q62" s="341"/>
      <c r="R62" s="341"/>
      <c r="S62" s="341"/>
      <c r="T62" s="378"/>
      <c r="U62" s="421">
        <v>50000</v>
      </c>
      <c r="V62" s="422"/>
      <c r="W62" s="422"/>
      <c r="X62" s="423"/>
    </row>
    <row r="63" spans="1:24" ht="20.100000000000001" customHeight="1" x14ac:dyDescent="0.4">
      <c r="A63" s="450"/>
      <c r="B63" s="412" t="s">
        <v>136</v>
      </c>
      <c r="C63" s="413"/>
      <c r="D63" s="414"/>
      <c r="E63" s="340" t="s">
        <v>153</v>
      </c>
      <c r="F63" s="341"/>
      <c r="G63" s="341"/>
      <c r="H63" s="341"/>
      <c r="I63" s="341"/>
      <c r="J63" s="341"/>
      <c r="K63" s="341"/>
      <c r="L63" s="341"/>
      <c r="M63" s="341"/>
      <c r="N63" s="341"/>
      <c r="O63" s="341"/>
      <c r="P63" s="341"/>
      <c r="Q63" s="341"/>
      <c r="R63" s="341"/>
      <c r="S63" s="341"/>
      <c r="T63" s="378"/>
      <c r="U63" s="421">
        <v>1635000</v>
      </c>
      <c r="V63" s="422"/>
      <c r="W63" s="422"/>
      <c r="X63" s="423"/>
    </row>
    <row r="64" spans="1:24" ht="20.100000000000001" customHeight="1" x14ac:dyDescent="0.4">
      <c r="A64" s="450"/>
      <c r="B64" s="415"/>
      <c r="C64" s="416"/>
      <c r="D64" s="417"/>
      <c r="E64" s="340" t="s">
        <v>236</v>
      </c>
      <c r="F64" s="341"/>
      <c r="G64" s="341"/>
      <c r="H64" s="341"/>
      <c r="I64" s="341"/>
      <c r="J64" s="341"/>
      <c r="K64" s="341"/>
      <c r="L64" s="341"/>
      <c r="M64" s="341"/>
      <c r="N64" s="341"/>
      <c r="O64" s="341"/>
      <c r="P64" s="341"/>
      <c r="Q64" s="341"/>
      <c r="R64" s="341"/>
      <c r="S64" s="341"/>
      <c r="T64" s="378"/>
      <c r="U64" s="421">
        <v>35000</v>
      </c>
      <c r="V64" s="422"/>
      <c r="W64" s="422"/>
      <c r="X64" s="423"/>
    </row>
    <row r="65" spans="1:24" ht="20.100000000000001" customHeight="1" x14ac:dyDescent="0.4">
      <c r="A65" s="450"/>
      <c r="B65" s="418"/>
      <c r="C65" s="419"/>
      <c r="D65" s="420"/>
      <c r="E65" s="437"/>
      <c r="F65" s="438"/>
      <c r="G65" s="438"/>
      <c r="H65" s="438"/>
      <c r="I65" s="438"/>
      <c r="J65" s="438"/>
      <c r="K65" s="438"/>
      <c r="L65" s="438"/>
      <c r="M65" s="438"/>
      <c r="N65" s="438"/>
      <c r="O65" s="438"/>
      <c r="P65" s="438"/>
      <c r="Q65" s="438"/>
      <c r="R65" s="438"/>
      <c r="S65" s="438"/>
      <c r="T65" s="439"/>
      <c r="U65" s="440"/>
      <c r="V65" s="441"/>
      <c r="W65" s="441"/>
      <c r="X65" s="442"/>
    </row>
    <row r="66" spans="1:24" ht="20.100000000000001" customHeight="1" x14ac:dyDescent="0.4">
      <c r="A66" s="451"/>
      <c r="B66" s="443" t="s">
        <v>70</v>
      </c>
      <c r="C66" s="444"/>
      <c r="D66" s="444"/>
      <c r="E66" s="444"/>
      <c r="F66" s="444"/>
      <c r="G66" s="444"/>
      <c r="H66" s="444"/>
      <c r="I66" s="444"/>
      <c r="J66" s="444"/>
      <c r="K66" s="444"/>
      <c r="L66" s="444"/>
      <c r="M66" s="444"/>
      <c r="N66" s="444"/>
      <c r="O66" s="444"/>
      <c r="P66" s="444"/>
      <c r="Q66" s="444"/>
      <c r="R66" s="444"/>
      <c r="S66" s="444"/>
      <c r="T66" s="445"/>
      <c r="U66" s="446">
        <f>SUM($U$60:$X$65)</f>
        <v>1920000</v>
      </c>
      <c r="V66" s="447"/>
      <c r="W66" s="447"/>
      <c r="X66" s="448"/>
    </row>
    <row r="67" spans="1:24" ht="20.100000000000001" customHeight="1" x14ac:dyDescent="0.4">
      <c r="A67" s="322" t="s">
        <v>26</v>
      </c>
      <c r="B67" s="323"/>
      <c r="C67" s="323"/>
      <c r="D67" s="324"/>
      <c r="E67" s="341" t="s">
        <v>154</v>
      </c>
      <c r="F67" s="341"/>
      <c r="G67" s="341"/>
      <c r="H67" s="341"/>
      <c r="I67" s="341"/>
      <c r="J67" s="341"/>
      <c r="K67" s="341"/>
      <c r="L67" s="341"/>
      <c r="M67" s="341"/>
      <c r="N67" s="341"/>
      <c r="O67" s="341"/>
      <c r="P67" s="341"/>
      <c r="Q67" s="341"/>
      <c r="R67" s="341"/>
      <c r="S67" s="341"/>
      <c r="T67" s="378"/>
      <c r="U67" s="421">
        <v>450000</v>
      </c>
      <c r="V67" s="422"/>
      <c r="W67" s="422"/>
      <c r="X67" s="423"/>
    </row>
    <row r="68" spans="1:24" ht="20.100000000000001" customHeight="1" x14ac:dyDescent="0.4">
      <c r="A68" s="332" t="s">
        <v>58</v>
      </c>
      <c r="B68" s="332"/>
      <c r="C68" s="332"/>
      <c r="D68" s="332"/>
      <c r="E68" s="332"/>
      <c r="F68" s="332"/>
      <c r="G68" s="332"/>
      <c r="H68" s="332"/>
      <c r="I68" s="332"/>
      <c r="J68" s="332"/>
      <c r="K68" s="332"/>
      <c r="L68" s="332"/>
      <c r="M68" s="332"/>
      <c r="N68" s="332"/>
      <c r="O68" s="332"/>
      <c r="P68" s="332"/>
      <c r="Q68" s="332"/>
      <c r="R68" s="332"/>
      <c r="S68" s="332"/>
      <c r="T68" s="332"/>
      <c r="U68" s="446">
        <f>$U$59+$U$66+$U$67</f>
        <v>3570000</v>
      </c>
      <c r="V68" s="447"/>
      <c r="W68" s="447"/>
      <c r="X68" s="448"/>
    </row>
    <row r="69" spans="1:24" ht="20.100000000000001" customHeight="1" x14ac:dyDescent="0.4">
      <c r="A69" s="452" t="s">
        <v>189</v>
      </c>
      <c r="B69" s="452"/>
      <c r="C69" s="452"/>
      <c r="D69" s="452"/>
      <c r="E69" s="452"/>
      <c r="F69" s="452"/>
      <c r="G69" s="452"/>
      <c r="H69" s="452"/>
      <c r="I69" s="452"/>
      <c r="J69" s="452"/>
      <c r="K69" s="452"/>
      <c r="L69" s="452"/>
      <c r="M69" s="452"/>
      <c r="N69" s="452"/>
      <c r="O69" s="452"/>
      <c r="P69" s="452"/>
      <c r="Q69" s="452"/>
      <c r="R69" s="452"/>
      <c r="S69" s="452"/>
      <c r="T69" s="452"/>
      <c r="U69" s="452"/>
      <c r="V69" s="452"/>
      <c r="W69" s="452"/>
      <c r="X69" s="452"/>
    </row>
    <row r="70" spans="1:24" ht="20.100000000000001" customHeight="1" x14ac:dyDescent="0.4">
      <c r="A70" s="453"/>
      <c r="B70" s="453"/>
      <c r="C70" s="453"/>
      <c r="D70" s="453"/>
      <c r="E70" s="453"/>
      <c r="F70" s="453"/>
      <c r="G70" s="453"/>
      <c r="H70" s="453"/>
      <c r="I70" s="453"/>
      <c r="J70" s="453"/>
      <c r="K70" s="453"/>
      <c r="L70" s="453"/>
      <c r="M70" s="453"/>
      <c r="N70" s="453"/>
      <c r="O70" s="453"/>
      <c r="P70" s="453"/>
      <c r="Q70" s="453"/>
      <c r="R70" s="453"/>
      <c r="S70" s="453"/>
      <c r="T70" s="453"/>
      <c r="U70" s="453"/>
      <c r="V70" s="453"/>
      <c r="W70" s="453"/>
      <c r="X70" s="453"/>
    </row>
    <row r="71" spans="1:24" ht="20.100000000000001" customHeight="1" x14ac:dyDescent="0.4">
      <c r="A71" s="453"/>
      <c r="B71" s="453"/>
      <c r="C71" s="453"/>
      <c r="D71" s="453"/>
      <c r="E71" s="453"/>
      <c r="F71" s="453"/>
      <c r="G71" s="453"/>
      <c r="H71" s="453"/>
      <c r="I71" s="453"/>
      <c r="J71" s="453"/>
      <c r="K71" s="453"/>
      <c r="L71" s="453"/>
      <c r="M71" s="453"/>
      <c r="N71" s="453"/>
      <c r="O71" s="453"/>
      <c r="P71" s="453"/>
      <c r="Q71" s="453"/>
      <c r="R71" s="453"/>
      <c r="S71" s="453"/>
      <c r="T71" s="453"/>
      <c r="U71" s="453"/>
      <c r="V71" s="453"/>
      <c r="W71" s="453"/>
      <c r="X71" s="453"/>
    </row>
    <row r="72" spans="1:24" ht="20.100000000000001" customHeight="1" x14ac:dyDescent="0.4">
      <c r="A72" s="329" t="s">
        <v>107</v>
      </c>
      <c r="B72" s="329"/>
      <c r="C72" s="329"/>
      <c r="D72" s="329"/>
      <c r="E72" s="329"/>
      <c r="F72" s="329"/>
      <c r="G72" s="329"/>
      <c r="H72" s="329"/>
      <c r="I72" s="329"/>
      <c r="J72" s="329"/>
      <c r="K72" s="329"/>
      <c r="L72" s="329"/>
      <c r="M72" s="329"/>
      <c r="N72" s="329"/>
      <c r="O72" s="329"/>
      <c r="P72" s="329"/>
      <c r="Q72" s="329"/>
      <c r="R72" s="329"/>
      <c r="S72" s="329"/>
      <c r="T72" s="329"/>
      <c r="U72" s="329"/>
      <c r="V72" s="329"/>
      <c r="W72" s="329"/>
      <c r="X72" s="329"/>
    </row>
    <row r="73" spans="1:24" ht="20.100000000000001" customHeight="1" x14ac:dyDescent="0.4">
      <c r="A73" s="331" t="s">
        <v>134</v>
      </c>
      <c r="B73" s="331"/>
      <c r="C73" s="331"/>
      <c r="D73" s="331"/>
      <c r="E73" s="331"/>
      <c r="F73" s="331"/>
      <c r="G73" s="331"/>
      <c r="H73" s="331"/>
      <c r="I73" s="331"/>
      <c r="J73" s="62"/>
      <c r="K73" s="62"/>
      <c r="L73" s="62"/>
      <c r="M73" s="62"/>
      <c r="N73" s="62"/>
      <c r="O73" s="62"/>
      <c r="P73" s="62"/>
      <c r="Q73" s="62"/>
      <c r="R73" s="62"/>
      <c r="S73" s="62"/>
      <c r="T73" s="62"/>
      <c r="U73" s="62"/>
      <c r="V73" s="62"/>
      <c r="W73" s="62"/>
      <c r="X73" s="62"/>
    </row>
    <row r="74" spans="1:24" ht="20.100000000000001" customHeight="1" x14ac:dyDescent="0.4">
      <c r="A74" s="412" t="s">
        <v>59</v>
      </c>
      <c r="B74" s="414"/>
      <c r="C74" s="366" t="s">
        <v>52</v>
      </c>
      <c r="D74" s="454"/>
      <c r="E74" s="340" t="s">
        <v>156</v>
      </c>
      <c r="F74" s="341"/>
      <c r="G74" s="341"/>
      <c r="H74" s="341"/>
      <c r="I74" s="341"/>
      <c r="J74" s="341"/>
      <c r="K74" s="341"/>
      <c r="L74" s="378"/>
      <c r="M74" s="332" t="s">
        <v>1</v>
      </c>
      <c r="N74" s="332"/>
      <c r="O74" s="332"/>
      <c r="P74" s="332"/>
      <c r="Q74" s="340" t="s">
        <v>215</v>
      </c>
      <c r="R74" s="341"/>
      <c r="S74" s="341"/>
      <c r="T74" s="341"/>
      <c r="U74" s="341"/>
      <c r="V74" s="341"/>
      <c r="W74" s="341"/>
      <c r="X74" s="378"/>
    </row>
    <row r="75" spans="1:24" ht="20.100000000000001" customHeight="1" x14ac:dyDescent="0.4">
      <c r="A75" s="415"/>
      <c r="B75" s="417"/>
      <c r="C75" s="366" t="s">
        <v>28</v>
      </c>
      <c r="D75" s="454"/>
      <c r="E75" s="340" t="s">
        <v>155</v>
      </c>
      <c r="F75" s="341"/>
      <c r="G75" s="341"/>
      <c r="H75" s="341"/>
      <c r="I75" s="341"/>
      <c r="J75" s="341"/>
      <c r="K75" s="341"/>
      <c r="L75" s="378"/>
      <c r="M75" s="332" t="s">
        <v>127</v>
      </c>
      <c r="N75" s="332"/>
      <c r="O75" s="332"/>
      <c r="P75" s="332"/>
      <c r="Q75" s="340" t="s">
        <v>158</v>
      </c>
      <c r="R75" s="341"/>
      <c r="S75" s="341"/>
      <c r="T75" s="341"/>
      <c r="U75" s="341"/>
      <c r="V75" s="341"/>
      <c r="W75" s="341"/>
      <c r="X75" s="378"/>
    </row>
    <row r="76" spans="1:24" ht="20.100000000000001" customHeight="1" x14ac:dyDescent="0.4">
      <c r="A76" s="418"/>
      <c r="B76" s="420"/>
      <c r="C76" s="322" t="s">
        <v>3</v>
      </c>
      <c r="D76" s="323"/>
      <c r="E76" s="340" t="s">
        <v>237</v>
      </c>
      <c r="F76" s="341"/>
      <c r="G76" s="341"/>
      <c r="H76" s="341"/>
      <c r="I76" s="341"/>
      <c r="J76" s="341"/>
      <c r="K76" s="341"/>
      <c r="L76" s="378"/>
      <c r="M76" s="455"/>
      <c r="N76" s="456"/>
      <c r="O76" s="456"/>
      <c r="P76" s="456"/>
      <c r="Q76" s="456"/>
      <c r="R76" s="456"/>
      <c r="S76" s="456"/>
      <c r="T76" s="456"/>
      <c r="U76" s="456"/>
      <c r="V76" s="456"/>
      <c r="W76" s="456"/>
      <c r="X76" s="457"/>
    </row>
    <row r="77" spans="1:24" ht="20.100000000000001" customHeight="1" x14ac:dyDescent="0.4">
      <c r="A77" s="412" t="s">
        <v>60</v>
      </c>
      <c r="B77" s="413"/>
      <c r="C77" s="322" t="s">
        <v>61</v>
      </c>
      <c r="D77" s="323"/>
      <c r="E77" s="346" t="s">
        <v>49</v>
      </c>
      <c r="F77" s="347"/>
      <c r="G77" s="49">
        <v>8</v>
      </c>
      <c r="H77" s="50" t="s">
        <v>7</v>
      </c>
      <c r="I77" s="51">
        <v>7</v>
      </c>
      <c r="J77" s="50" t="s">
        <v>8</v>
      </c>
      <c r="K77" s="51">
        <v>20</v>
      </c>
      <c r="L77" s="52" t="s">
        <v>9</v>
      </c>
      <c r="M77" s="322" t="s">
        <v>62</v>
      </c>
      <c r="N77" s="323"/>
      <c r="O77" s="323"/>
      <c r="P77" s="324"/>
      <c r="Q77" s="346" t="s">
        <v>49</v>
      </c>
      <c r="R77" s="347"/>
      <c r="S77" s="49">
        <v>8</v>
      </c>
      <c r="T77" s="50" t="s">
        <v>7</v>
      </c>
      <c r="U77" s="51">
        <v>12</v>
      </c>
      <c r="V77" s="50" t="s">
        <v>8</v>
      </c>
      <c r="W77" s="51">
        <v>25</v>
      </c>
      <c r="X77" s="52" t="s">
        <v>9</v>
      </c>
    </row>
    <row r="78" spans="1:24" ht="20.100000000000001" customHeight="1" x14ac:dyDescent="0.4">
      <c r="A78" s="418"/>
      <c r="B78" s="419"/>
      <c r="C78" s="322" t="s">
        <v>102</v>
      </c>
      <c r="D78" s="324"/>
      <c r="E78" s="54" t="s">
        <v>147</v>
      </c>
      <c r="F78" s="462" t="s">
        <v>133</v>
      </c>
      <c r="G78" s="463"/>
      <c r="H78" s="463"/>
      <c r="I78" s="463"/>
      <c r="J78" s="463"/>
      <c r="K78" s="463"/>
      <c r="L78" s="463"/>
      <c r="M78" s="463"/>
      <c r="N78" s="463"/>
      <c r="O78" s="463"/>
      <c r="P78" s="463"/>
      <c r="Q78" s="463"/>
      <c r="R78" s="463"/>
      <c r="S78" s="463"/>
      <c r="T78" s="463"/>
      <c r="U78" s="463"/>
      <c r="V78" s="463"/>
      <c r="W78" s="463"/>
      <c r="X78" s="463"/>
    </row>
    <row r="79" spans="1:24" ht="20.100000000000001" customHeight="1" x14ac:dyDescent="0.4">
      <c r="A79" s="383" t="s">
        <v>197</v>
      </c>
      <c r="B79" s="383"/>
      <c r="C79" s="383"/>
      <c r="D79" s="383"/>
      <c r="E79" s="65" t="s">
        <v>148</v>
      </c>
      <c r="F79" s="464" t="s">
        <v>198</v>
      </c>
      <c r="G79" s="464"/>
      <c r="H79" s="464"/>
      <c r="I79" s="64"/>
      <c r="J79" s="464" t="s">
        <v>199</v>
      </c>
      <c r="K79" s="464"/>
      <c r="L79" s="465"/>
      <c r="M79" s="53" t="s">
        <v>35</v>
      </c>
      <c r="N79" s="466" t="s">
        <v>200</v>
      </c>
      <c r="O79" s="466"/>
      <c r="P79" s="466"/>
      <c r="Q79" s="466"/>
      <c r="R79" s="466"/>
      <c r="S79" s="466"/>
      <c r="T79" s="466"/>
      <c r="U79" s="466"/>
      <c r="V79" s="466"/>
      <c r="W79" s="466"/>
      <c r="X79" s="467"/>
    </row>
    <row r="80" spans="1:24" ht="20.100000000000001" customHeight="1" x14ac:dyDescent="0.4">
      <c r="A80" s="383"/>
      <c r="B80" s="383"/>
      <c r="C80" s="383"/>
      <c r="D80" s="383"/>
      <c r="E80" s="67"/>
      <c r="F80" s="470" t="s">
        <v>10</v>
      </c>
      <c r="G80" s="470"/>
      <c r="H80" s="470"/>
      <c r="I80" s="471" t="s">
        <v>246</v>
      </c>
      <c r="J80" s="471"/>
      <c r="K80" s="471"/>
      <c r="L80" s="472"/>
      <c r="M80" s="69"/>
      <c r="N80" s="468"/>
      <c r="O80" s="468"/>
      <c r="P80" s="468"/>
      <c r="Q80" s="468"/>
      <c r="R80" s="468"/>
      <c r="S80" s="468"/>
      <c r="T80" s="468"/>
      <c r="U80" s="468"/>
      <c r="V80" s="468"/>
      <c r="W80" s="468"/>
      <c r="X80" s="469"/>
    </row>
    <row r="81" spans="1:24" ht="9.9499999999999993" customHeight="1" x14ac:dyDescent="0.4"/>
    <row r="82" spans="1:24" ht="20.100000000000001" customHeight="1" x14ac:dyDescent="0.4">
      <c r="A82" s="331" t="s">
        <v>74</v>
      </c>
      <c r="B82" s="331"/>
      <c r="C82" s="331"/>
      <c r="D82" s="331"/>
      <c r="E82" s="331"/>
      <c r="F82" s="331"/>
      <c r="G82" s="331"/>
      <c r="H82" s="331"/>
      <c r="I82" s="331"/>
      <c r="J82" s="62"/>
      <c r="K82" s="62"/>
      <c r="L82" s="62"/>
      <c r="M82" s="62"/>
      <c r="N82" s="62"/>
      <c r="O82" s="62"/>
      <c r="P82" s="62"/>
      <c r="Q82" s="62"/>
      <c r="R82" s="62"/>
      <c r="S82" s="62"/>
      <c r="T82" s="62"/>
      <c r="U82" s="62"/>
      <c r="V82" s="62"/>
      <c r="W82" s="62"/>
      <c r="X82" s="62"/>
    </row>
    <row r="83" spans="1:24" ht="20.100000000000001" customHeight="1" x14ac:dyDescent="0.4">
      <c r="A83" s="383" t="s">
        <v>17</v>
      </c>
      <c r="B83" s="383"/>
      <c r="C83" s="383"/>
      <c r="D83" s="383"/>
      <c r="E83" s="332" t="s">
        <v>4</v>
      </c>
      <c r="F83" s="332"/>
      <c r="G83" s="332"/>
      <c r="H83" s="332"/>
      <c r="I83" s="332"/>
      <c r="J83" s="332"/>
      <c r="K83" s="332"/>
      <c r="L83" s="332" t="s">
        <v>16</v>
      </c>
      <c r="M83" s="332"/>
      <c r="N83" s="332"/>
      <c r="O83" s="332"/>
      <c r="P83" s="332"/>
      <c r="Q83" s="332"/>
      <c r="R83" s="332"/>
      <c r="S83" s="458" t="s">
        <v>18</v>
      </c>
      <c r="T83" s="458"/>
      <c r="U83" s="458"/>
      <c r="V83" s="459" t="s">
        <v>19</v>
      </c>
      <c r="W83" s="460"/>
      <c r="X83" s="461"/>
    </row>
    <row r="84" spans="1:24" ht="20.100000000000001" customHeight="1" x14ac:dyDescent="0.4">
      <c r="A84" s="412" t="s">
        <v>63</v>
      </c>
      <c r="B84" s="413"/>
      <c r="C84" s="413"/>
      <c r="D84" s="413"/>
      <c r="E84" s="333" t="s">
        <v>249</v>
      </c>
      <c r="F84" s="333"/>
      <c r="G84" s="333"/>
      <c r="H84" s="333"/>
      <c r="I84" s="333"/>
      <c r="J84" s="333"/>
      <c r="K84" s="333"/>
      <c r="L84" s="333" t="s">
        <v>250</v>
      </c>
      <c r="M84" s="333"/>
      <c r="N84" s="333"/>
      <c r="O84" s="333"/>
      <c r="P84" s="333"/>
      <c r="Q84" s="333"/>
      <c r="R84" s="333"/>
      <c r="S84" s="480">
        <v>12</v>
      </c>
      <c r="T84" s="480"/>
      <c r="U84" s="480"/>
      <c r="V84" s="481">
        <v>4.8</v>
      </c>
      <c r="W84" s="481"/>
      <c r="X84" s="481"/>
    </row>
    <row r="85" spans="1:24" ht="20.100000000000001" customHeight="1" x14ac:dyDescent="0.4">
      <c r="A85" s="415"/>
      <c r="B85" s="416"/>
      <c r="C85" s="416"/>
      <c r="D85" s="416"/>
      <c r="E85" s="333"/>
      <c r="F85" s="333"/>
      <c r="G85" s="333"/>
      <c r="H85" s="333"/>
      <c r="I85" s="333"/>
      <c r="J85" s="333"/>
      <c r="K85" s="333"/>
      <c r="L85" s="333"/>
      <c r="M85" s="333"/>
      <c r="N85" s="333"/>
      <c r="O85" s="333"/>
      <c r="P85" s="333"/>
      <c r="Q85" s="333"/>
      <c r="R85" s="333"/>
      <c r="S85" s="480"/>
      <c r="T85" s="480"/>
      <c r="U85" s="480"/>
      <c r="V85" s="481"/>
      <c r="W85" s="481"/>
      <c r="X85" s="481"/>
    </row>
    <row r="86" spans="1:24" ht="20.100000000000001" customHeight="1" x14ac:dyDescent="0.4">
      <c r="A86" s="418"/>
      <c r="B86" s="419"/>
      <c r="C86" s="419"/>
      <c r="D86" s="419"/>
      <c r="E86" s="333"/>
      <c r="F86" s="333"/>
      <c r="G86" s="333"/>
      <c r="H86" s="333"/>
      <c r="I86" s="333"/>
      <c r="J86" s="333"/>
      <c r="K86" s="333"/>
      <c r="L86" s="333"/>
      <c r="M86" s="333"/>
      <c r="N86" s="333"/>
      <c r="O86" s="333"/>
      <c r="P86" s="333"/>
      <c r="Q86" s="333"/>
      <c r="R86" s="333"/>
      <c r="S86" s="480"/>
      <c r="T86" s="480"/>
      <c r="U86" s="480"/>
      <c r="V86" s="481"/>
      <c r="W86" s="481"/>
      <c r="X86" s="481"/>
    </row>
    <row r="87" spans="1:24" ht="20.100000000000001" customHeight="1" x14ac:dyDescent="0.4">
      <c r="A87" s="366" t="s">
        <v>64</v>
      </c>
      <c r="B87" s="454"/>
      <c r="C87" s="454"/>
      <c r="D87" s="454"/>
      <c r="E87" s="333" t="s">
        <v>249</v>
      </c>
      <c r="F87" s="333"/>
      <c r="G87" s="333"/>
      <c r="H87" s="333"/>
      <c r="I87" s="333"/>
      <c r="J87" s="333"/>
      <c r="K87" s="333"/>
      <c r="L87" s="333" t="s">
        <v>251</v>
      </c>
      <c r="M87" s="333"/>
      <c r="N87" s="333"/>
      <c r="O87" s="333"/>
      <c r="P87" s="333"/>
      <c r="Q87" s="333"/>
      <c r="R87" s="333"/>
      <c r="S87" s="480">
        <v>1</v>
      </c>
      <c r="T87" s="480"/>
      <c r="U87" s="480"/>
      <c r="V87" s="481">
        <v>5.5</v>
      </c>
      <c r="W87" s="481"/>
      <c r="X87" s="481"/>
    </row>
    <row r="88" spans="1:24" ht="20.100000000000001" customHeight="1" x14ac:dyDescent="0.4">
      <c r="A88" s="473" t="s">
        <v>167</v>
      </c>
      <c r="B88" s="474"/>
      <c r="C88" s="474"/>
      <c r="D88" s="474"/>
      <c r="E88" s="474"/>
      <c r="F88" s="474"/>
      <c r="G88" s="474"/>
      <c r="H88" s="474"/>
      <c r="I88" s="474"/>
      <c r="J88" s="474"/>
      <c r="K88" s="474"/>
      <c r="L88" s="474"/>
      <c r="M88" s="474"/>
      <c r="N88" s="474"/>
      <c r="O88" s="474"/>
      <c r="P88" s="474"/>
      <c r="Q88" s="474"/>
      <c r="R88" s="474"/>
      <c r="S88" s="474"/>
      <c r="T88" s="474"/>
      <c r="U88" s="475"/>
      <c r="V88" s="476">
        <f>IF(MIN(($V$84+$V$85+$V$86),$V$87)=0,"kW",MIN(($V$84+$V$85+$V$86),$V$87))</f>
        <v>4.8</v>
      </c>
      <c r="W88" s="477"/>
      <c r="X88" s="478"/>
    </row>
    <row r="89" spans="1:24" ht="20.100000000000001" customHeight="1" x14ac:dyDescent="0.4">
      <c r="A89" s="479" t="s">
        <v>65</v>
      </c>
      <c r="B89" s="479"/>
      <c r="C89" s="479"/>
      <c r="D89" s="479"/>
      <c r="E89" s="479"/>
      <c r="F89" s="479"/>
      <c r="G89" s="479"/>
      <c r="H89" s="479"/>
      <c r="I89" s="479"/>
      <c r="J89" s="479"/>
      <c r="K89" s="479"/>
      <c r="L89" s="479"/>
      <c r="M89" s="479"/>
      <c r="N89" s="479"/>
      <c r="O89" s="479"/>
      <c r="P89" s="479"/>
      <c r="Q89" s="479"/>
      <c r="R89" s="479"/>
      <c r="S89" s="479"/>
      <c r="T89" s="479"/>
      <c r="U89" s="479"/>
      <c r="V89" s="476">
        <f>IFERROR(ROUNDDOWN($V$88,0),"kW")</f>
        <v>4</v>
      </c>
      <c r="W89" s="477"/>
      <c r="X89" s="478"/>
    </row>
    <row r="90" spans="1:24" ht="20.100000000000001" customHeight="1" x14ac:dyDescent="0.4">
      <c r="A90" s="443" t="s">
        <v>66</v>
      </c>
      <c r="B90" s="444"/>
      <c r="C90" s="444"/>
      <c r="D90" s="444"/>
      <c r="E90" s="444"/>
      <c r="F90" s="444"/>
      <c r="G90" s="444"/>
      <c r="H90" s="444"/>
      <c r="I90" s="444"/>
      <c r="J90" s="444"/>
      <c r="K90" s="444"/>
      <c r="L90" s="444"/>
      <c r="M90" s="444"/>
      <c r="N90" s="444"/>
      <c r="O90" s="444"/>
      <c r="P90" s="444"/>
      <c r="Q90" s="444"/>
      <c r="R90" s="444"/>
      <c r="S90" s="444"/>
      <c r="T90" s="444"/>
      <c r="U90" s="445"/>
      <c r="V90" s="123">
        <f>$U$59</f>
        <v>1200000</v>
      </c>
      <c r="W90" s="124"/>
      <c r="X90" s="125"/>
    </row>
    <row r="91" spans="1:24" ht="20.100000000000001" customHeight="1" x14ac:dyDescent="0.4">
      <c r="A91" s="479" t="s">
        <v>269</v>
      </c>
      <c r="B91" s="479"/>
      <c r="C91" s="479"/>
      <c r="D91" s="479"/>
      <c r="E91" s="479"/>
      <c r="F91" s="479"/>
      <c r="G91" s="479"/>
      <c r="H91" s="479"/>
      <c r="I91" s="479"/>
      <c r="J91" s="479"/>
      <c r="K91" s="479"/>
      <c r="L91" s="479"/>
      <c r="M91" s="479"/>
      <c r="N91" s="479"/>
      <c r="O91" s="479"/>
      <c r="P91" s="479"/>
      <c r="Q91" s="479"/>
      <c r="R91" s="479"/>
      <c r="S91" s="479"/>
      <c r="T91" s="479"/>
      <c r="U91" s="479"/>
      <c r="V91" s="446">
        <f>IFERROR(MIN(70000,ROUNDDOWN($V$90/$V$88,-3)),0)</f>
        <v>70000</v>
      </c>
      <c r="W91" s="447"/>
      <c r="X91" s="448"/>
    </row>
    <row r="92" spans="1:24" ht="20.100000000000001" customHeight="1" x14ac:dyDescent="0.4">
      <c r="A92" s="479" t="s">
        <v>168</v>
      </c>
      <c r="B92" s="479"/>
      <c r="C92" s="479"/>
      <c r="D92" s="479"/>
      <c r="E92" s="479"/>
      <c r="F92" s="479"/>
      <c r="G92" s="479"/>
      <c r="H92" s="479"/>
      <c r="I92" s="479"/>
      <c r="J92" s="479"/>
      <c r="K92" s="479"/>
      <c r="L92" s="479"/>
      <c r="M92" s="479"/>
      <c r="N92" s="479"/>
      <c r="O92" s="479"/>
      <c r="P92" s="479"/>
      <c r="Q92" s="479"/>
      <c r="R92" s="479"/>
      <c r="S92" s="479"/>
      <c r="T92" s="479"/>
      <c r="U92" s="479"/>
      <c r="V92" s="446">
        <f>IFERROR(MIN($V$89,9)*$V$91,0)</f>
        <v>280000</v>
      </c>
      <c r="W92" s="447"/>
      <c r="X92" s="448"/>
    </row>
    <row r="93" spans="1:24" ht="9.9499999999999993" customHeight="1" x14ac:dyDescent="0.4">
      <c r="A93" s="70"/>
      <c r="B93" s="70"/>
      <c r="C93" s="70"/>
      <c r="D93" s="70"/>
      <c r="E93" s="70"/>
      <c r="F93" s="70"/>
      <c r="G93" s="70"/>
      <c r="H93" s="70"/>
      <c r="I93" s="70"/>
      <c r="J93" s="70"/>
      <c r="K93" s="70"/>
      <c r="L93" s="70"/>
      <c r="M93" s="70"/>
      <c r="N93" s="70"/>
      <c r="O93" s="70"/>
      <c r="P93" s="70"/>
      <c r="Q93" s="70"/>
      <c r="R93" s="70"/>
      <c r="S93" s="70"/>
      <c r="T93" s="70"/>
      <c r="U93" s="70"/>
      <c r="V93" s="71"/>
      <c r="W93" s="71"/>
      <c r="X93" s="71"/>
    </row>
    <row r="94" spans="1:24" ht="20.100000000000001" customHeight="1" x14ac:dyDescent="0.4">
      <c r="A94" s="331" t="s">
        <v>75</v>
      </c>
      <c r="B94" s="331"/>
      <c r="C94" s="331"/>
      <c r="D94" s="331"/>
      <c r="E94" s="331"/>
      <c r="F94" s="331"/>
      <c r="G94" s="483"/>
      <c r="H94" s="483"/>
      <c r="I94" s="483"/>
      <c r="J94" s="483"/>
      <c r="K94" s="483"/>
      <c r="L94" s="483"/>
      <c r="M94" s="483"/>
      <c r="N94" s="483"/>
      <c r="O94" s="483"/>
      <c r="P94" s="483"/>
      <c r="Q94" s="483"/>
      <c r="R94" s="483"/>
      <c r="S94" s="483"/>
      <c r="T94" s="483"/>
      <c r="U94" s="483"/>
      <c r="V94" s="483"/>
      <c r="W94" s="483"/>
      <c r="X94" s="483"/>
    </row>
    <row r="95" spans="1:24" ht="20.100000000000001" customHeight="1" x14ac:dyDescent="0.4">
      <c r="A95" s="383" t="s">
        <v>17</v>
      </c>
      <c r="B95" s="383"/>
      <c r="C95" s="383"/>
      <c r="D95" s="383"/>
      <c r="E95" s="332" t="s">
        <v>4</v>
      </c>
      <c r="F95" s="332"/>
      <c r="G95" s="332"/>
      <c r="H95" s="332"/>
      <c r="I95" s="332"/>
      <c r="J95" s="332"/>
      <c r="K95" s="332"/>
      <c r="L95" s="332" t="s">
        <v>16</v>
      </c>
      <c r="M95" s="332"/>
      <c r="N95" s="332"/>
      <c r="O95" s="332"/>
      <c r="P95" s="332"/>
      <c r="Q95" s="332"/>
      <c r="R95" s="332"/>
      <c r="S95" s="458" t="s">
        <v>18</v>
      </c>
      <c r="T95" s="458"/>
      <c r="U95" s="458"/>
      <c r="V95" s="482" t="s">
        <v>195</v>
      </c>
      <c r="W95" s="482"/>
      <c r="X95" s="482"/>
    </row>
    <row r="96" spans="1:24" ht="20.100000000000001" customHeight="1" x14ac:dyDescent="0.4">
      <c r="A96" s="412" t="s">
        <v>13</v>
      </c>
      <c r="B96" s="413"/>
      <c r="C96" s="413"/>
      <c r="D96" s="413"/>
      <c r="E96" s="333" t="s">
        <v>238</v>
      </c>
      <c r="F96" s="333"/>
      <c r="G96" s="333"/>
      <c r="H96" s="333"/>
      <c r="I96" s="333"/>
      <c r="J96" s="333"/>
      <c r="K96" s="333"/>
      <c r="L96" s="333" t="s">
        <v>259</v>
      </c>
      <c r="M96" s="333"/>
      <c r="N96" s="333"/>
      <c r="O96" s="333"/>
      <c r="P96" s="333"/>
      <c r="Q96" s="333"/>
      <c r="R96" s="333"/>
      <c r="S96" s="344">
        <v>1</v>
      </c>
      <c r="T96" s="487"/>
      <c r="U96" s="345"/>
      <c r="V96" s="488">
        <v>12</v>
      </c>
      <c r="W96" s="488"/>
      <c r="X96" s="488"/>
    </row>
    <row r="97" spans="1:24" ht="20.100000000000001" customHeight="1" x14ac:dyDescent="0.4">
      <c r="A97" s="72"/>
      <c r="B97" s="383" t="s">
        <v>21</v>
      </c>
      <c r="C97" s="383"/>
      <c r="D97" s="383"/>
      <c r="E97" s="333" t="s">
        <v>238</v>
      </c>
      <c r="F97" s="333"/>
      <c r="G97" s="333"/>
      <c r="H97" s="333"/>
      <c r="I97" s="333"/>
      <c r="J97" s="333"/>
      <c r="K97" s="333"/>
      <c r="L97" s="333" t="s">
        <v>260</v>
      </c>
      <c r="M97" s="333"/>
      <c r="N97" s="333"/>
      <c r="O97" s="333"/>
      <c r="P97" s="333"/>
      <c r="Q97" s="333"/>
      <c r="R97" s="333"/>
      <c r="S97" s="480">
        <v>1</v>
      </c>
      <c r="T97" s="480"/>
      <c r="U97" s="480"/>
      <c r="V97" s="484"/>
      <c r="W97" s="485"/>
      <c r="X97" s="486"/>
    </row>
    <row r="98" spans="1:24" ht="20.100000000000001" customHeight="1" x14ac:dyDescent="0.4">
      <c r="A98" s="72"/>
      <c r="B98" s="383" t="s">
        <v>22</v>
      </c>
      <c r="C98" s="383"/>
      <c r="D98" s="383"/>
      <c r="E98" s="333" t="s">
        <v>238</v>
      </c>
      <c r="F98" s="333"/>
      <c r="G98" s="333"/>
      <c r="H98" s="333"/>
      <c r="I98" s="333"/>
      <c r="J98" s="333"/>
      <c r="K98" s="333"/>
      <c r="L98" s="333" t="s">
        <v>239</v>
      </c>
      <c r="M98" s="333"/>
      <c r="N98" s="333"/>
      <c r="O98" s="333"/>
      <c r="P98" s="333"/>
      <c r="Q98" s="333"/>
      <c r="R98" s="333"/>
      <c r="S98" s="480">
        <v>1</v>
      </c>
      <c r="T98" s="480"/>
      <c r="U98" s="480"/>
      <c r="V98" s="484"/>
      <c r="W98" s="485"/>
      <c r="X98" s="486"/>
    </row>
    <row r="99" spans="1:24" ht="20.100000000000001" customHeight="1" x14ac:dyDescent="0.4">
      <c r="A99" s="443" t="s">
        <v>68</v>
      </c>
      <c r="B99" s="444"/>
      <c r="C99" s="444"/>
      <c r="D99" s="444"/>
      <c r="E99" s="444"/>
      <c r="F99" s="444"/>
      <c r="G99" s="444"/>
      <c r="H99" s="444"/>
      <c r="I99" s="444"/>
      <c r="J99" s="444"/>
      <c r="K99" s="444"/>
      <c r="L99" s="444"/>
      <c r="M99" s="444"/>
      <c r="N99" s="444"/>
      <c r="O99" s="444"/>
      <c r="P99" s="444"/>
      <c r="Q99" s="444"/>
      <c r="R99" s="444"/>
      <c r="S99" s="444"/>
      <c r="T99" s="444"/>
      <c r="U99" s="445"/>
      <c r="V99" s="123">
        <f>$U$66</f>
        <v>1920000</v>
      </c>
      <c r="W99" s="124"/>
      <c r="X99" s="125"/>
    </row>
    <row r="100" spans="1:24" ht="20.100000000000001" customHeight="1" x14ac:dyDescent="0.4">
      <c r="A100" s="473" t="s">
        <v>191</v>
      </c>
      <c r="B100" s="474"/>
      <c r="C100" s="474"/>
      <c r="D100" s="474"/>
      <c r="E100" s="474"/>
      <c r="F100" s="474"/>
      <c r="G100" s="474"/>
      <c r="H100" s="474"/>
      <c r="I100" s="474"/>
      <c r="J100" s="474"/>
      <c r="K100" s="474"/>
      <c r="L100" s="474"/>
      <c r="M100" s="474"/>
      <c r="N100" s="474"/>
      <c r="O100" s="474"/>
      <c r="P100" s="474"/>
      <c r="Q100" s="474"/>
      <c r="R100" s="474"/>
      <c r="S100" s="474"/>
      <c r="T100" s="474"/>
      <c r="U100" s="475"/>
      <c r="V100" s="489">
        <f>IF($V$96="","kWh",$V$96)</f>
        <v>12</v>
      </c>
      <c r="W100" s="490"/>
      <c r="X100" s="491"/>
    </row>
    <row r="101" spans="1:24" ht="20.100000000000001" customHeight="1" x14ac:dyDescent="0.4">
      <c r="A101" s="443" t="s">
        <v>193</v>
      </c>
      <c r="B101" s="444"/>
      <c r="C101" s="444"/>
      <c r="D101" s="444"/>
      <c r="E101" s="444"/>
      <c r="F101" s="444"/>
      <c r="G101" s="444"/>
      <c r="H101" s="444"/>
      <c r="I101" s="444"/>
      <c r="J101" s="444"/>
      <c r="K101" s="444"/>
      <c r="L101" s="444"/>
      <c r="M101" s="444"/>
      <c r="N101" s="444"/>
      <c r="O101" s="444"/>
      <c r="P101" s="444"/>
      <c r="Q101" s="444"/>
      <c r="R101" s="444"/>
      <c r="S101" s="444"/>
      <c r="T101" s="444"/>
      <c r="U101" s="445"/>
      <c r="V101" s="123">
        <f>IFERROR(ROUNDDOWN($V$99/$V$100,0),"円")</f>
        <v>160000</v>
      </c>
      <c r="W101" s="124"/>
      <c r="X101" s="125"/>
    </row>
    <row r="102" spans="1:24" ht="20.100000000000001" customHeight="1" x14ac:dyDescent="0.4">
      <c r="A102" s="473" t="s">
        <v>192</v>
      </c>
      <c r="B102" s="474"/>
      <c r="C102" s="474"/>
      <c r="D102" s="474"/>
      <c r="E102" s="474"/>
      <c r="F102" s="474"/>
      <c r="G102" s="474"/>
      <c r="H102" s="474"/>
      <c r="I102" s="474"/>
      <c r="J102" s="474"/>
      <c r="K102" s="474"/>
      <c r="L102" s="474"/>
      <c r="M102" s="474"/>
      <c r="N102" s="474"/>
      <c r="O102" s="474"/>
      <c r="P102" s="474"/>
      <c r="Q102" s="474"/>
      <c r="R102" s="474"/>
      <c r="S102" s="474"/>
      <c r="T102" s="474"/>
      <c r="U102" s="475"/>
      <c r="V102" s="489">
        <f>IF($V$96="","kWh",MIN($V$100,10))</f>
        <v>10</v>
      </c>
      <c r="W102" s="490"/>
      <c r="X102" s="491"/>
    </row>
    <row r="103" spans="1:24" ht="20.100000000000001" customHeight="1" x14ac:dyDescent="0.4">
      <c r="A103" s="479" t="s">
        <v>258</v>
      </c>
      <c r="B103" s="479"/>
      <c r="C103" s="479"/>
      <c r="D103" s="479"/>
      <c r="E103" s="479"/>
      <c r="F103" s="479"/>
      <c r="G103" s="479"/>
      <c r="H103" s="479"/>
      <c r="I103" s="479"/>
      <c r="J103" s="479"/>
      <c r="K103" s="479"/>
      <c r="L103" s="479"/>
      <c r="M103" s="479"/>
      <c r="N103" s="479"/>
      <c r="O103" s="479"/>
      <c r="P103" s="479"/>
      <c r="Q103" s="479"/>
      <c r="R103" s="479"/>
      <c r="S103" s="479"/>
      <c r="T103" s="479"/>
      <c r="U103" s="479"/>
      <c r="V103" s="446">
        <f>IFERROR(IF($V$101&gt;=153000,ROUNDDOWN($V$102*153000,0),ROUNDDOWN($V$99/$V$100*$V$102,0)),0)</f>
        <v>1530000</v>
      </c>
      <c r="W103" s="447"/>
      <c r="X103" s="448"/>
    </row>
    <row r="104" spans="1:24" ht="20.100000000000001" customHeight="1" x14ac:dyDescent="0.4">
      <c r="A104" s="479" t="s">
        <v>71</v>
      </c>
      <c r="B104" s="479"/>
      <c r="C104" s="479"/>
      <c r="D104" s="479"/>
      <c r="E104" s="479"/>
      <c r="F104" s="479"/>
      <c r="G104" s="479"/>
      <c r="H104" s="479"/>
      <c r="I104" s="479"/>
      <c r="J104" s="479"/>
      <c r="K104" s="479"/>
      <c r="L104" s="479"/>
      <c r="M104" s="479"/>
      <c r="N104" s="479"/>
      <c r="O104" s="479"/>
      <c r="P104" s="479"/>
      <c r="Q104" s="479"/>
      <c r="R104" s="479"/>
      <c r="S104" s="479"/>
      <c r="T104" s="479"/>
      <c r="U104" s="479"/>
      <c r="V104" s="446">
        <f>IFERROR(ROUNDDOWN($V$103/3,-3),0)</f>
        <v>510000</v>
      </c>
      <c r="W104" s="447"/>
      <c r="X104" s="448"/>
    </row>
    <row r="105" spans="1:24" ht="20.100000000000001" customHeight="1" x14ac:dyDescent="0.4">
      <c r="A105" s="73"/>
      <c r="B105" s="73"/>
      <c r="C105" s="73"/>
      <c r="D105" s="73"/>
      <c r="E105" s="73"/>
      <c r="F105" s="73"/>
      <c r="G105" s="492" t="s">
        <v>244</v>
      </c>
      <c r="H105" s="492"/>
      <c r="I105" s="492"/>
      <c r="J105" s="492"/>
      <c r="K105" s="492"/>
      <c r="L105" s="492"/>
      <c r="M105" s="492"/>
      <c r="N105" s="492"/>
      <c r="O105" s="492"/>
      <c r="P105" s="492"/>
      <c r="Q105" s="492"/>
      <c r="R105" s="492"/>
      <c r="S105" s="492"/>
      <c r="T105" s="492"/>
      <c r="U105" s="492"/>
      <c r="V105" s="492"/>
      <c r="W105" s="492"/>
      <c r="X105" s="492"/>
    </row>
    <row r="106" spans="1:24" ht="9.9499999999999993" customHeight="1" x14ac:dyDescent="0.4"/>
    <row r="107" spans="1:24" ht="20.100000000000001" customHeight="1" x14ac:dyDescent="0.4">
      <c r="A107" s="354" t="s">
        <v>76</v>
      </c>
      <c r="B107" s="355"/>
      <c r="C107" s="355"/>
      <c r="D107" s="355"/>
      <c r="E107" s="355"/>
      <c r="F107" s="355"/>
      <c r="G107" s="355"/>
      <c r="H107" s="355"/>
      <c r="I107" s="355"/>
      <c r="J107" s="355"/>
      <c r="K107" s="355"/>
      <c r="L107" s="355"/>
      <c r="M107" s="355"/>
      <c r="N107" s="355"/>
      <c r="O107" s="355"/>
      <c r="P107" s="355"/>
      <c r="Q107" s="355"/>
      <c r="R107" s="355"/>
      <c r="S107" s="355"/>
      <c r="T107" s="355"/>
      <c r="U107" s="355"/>
      <c r="V107" s="355"/>
      <c r="W107" s="355"/>
      <c r="X107" s="356"/>
    </row>
    <row r="108" spans="1:24" ht="20.100000000000001" customHeight="1" x14ac:dyDescent="0.4">
      <c r="A108" s="74"/>
      <c r="B108" s="54" t="s">
        <v>147</v>
      </c>
      <c r="C108" s="361" t="s">
        <v>128</v>
      </c>
      <c r="D108" s="361"/>
      <c r="E108" s="361"/>
      <c r="F108" s="361"/>
      <c r="G108" s="361"/>
      <c r="H108" s="361"/>
      <c r="I108" s="361"/>
      <c r="J108" s="361"/>
      <c r="K108" s="361"/>
      <c r="L108" s="361"/>
      <c r="M108" s="361"/>
      <c r="N108" s="361"/>
      <c r="O108" s="361"/>
      <c r="P108" s="361"/>
      <c r="Q108" s="361"/>
      <c r="R108" s="361"/>
      <c r="S108" s="361"/>
      <c r="T108" s="361"/>
      <c r="U108" s="361"/>
      <c r="V108" s="361"/>
      <c r="W108" s="361"/>
      <c r="X108" s="362"/>
    </row>
    <row r="109" spans="1:24" ht="9.9499999999999993" customHeight="1" x14ac:dyDescent="0.4"/>
    <row r="110" spans="1:24" ht="20.100000000000001" customHeight="1" x14ac:dyDescent="0.4">
      <c r="A110" s="329" t="s">
        <v>108</v>
      </c>
      <c r="B110" s="329"/>
      <c r="C110" s="329"/>
      <c r="D110" s="329"/>
      <c r="E110" s="329"/>
      <c r="F110" s="329"/>
      <c r="G110" s="329"/>
      <c r="H110" s="329"/>
      <c r="I110" s="329"/>
      <c r="J110" s="329"/>
      <c r="K110" s="329"/>
      <c r="L110" s="329"/>
      <c r="M110" s="329"/>
      <c r="N110" s="329"/>
      <c r="O110" s="329"/>
      <c r="P110" s="329"/>
      <c r="Q110" s="329"/>
      <c r="R110" s="329"/>
      <c r="S110" s="329"/>
      <c r="T110" s="329"/>
      <c r="U110" s="329"/>
      <c r="V110" s="329"/>
      <c r="W110" s="329"/>
      <c r="X110" s="329"/>
    </row>
    <row r="111" spans="1:24" ht="20.100000000000001" customHeight="1" x14ac:dyDescent="0.4">
      <c r="A111" s="331" t="s">
        <v>213</v>
      </c>
      <c r="B111" s="331"/>
      <c r="C111" s="331"/>
      <c r="D111" s="331"/>
      <c r="E111" s="331"/>
      <c r="F111" s="331"/>
      <c r="G111" s="331"/>
      <c r="H111" s="331"/>
      <c r="I111" s="331"/>
      <c r="J111" s="62"/>
      <c r="K111" s="62"/>
      <c r="L111" s="62"/>
      <c r="M111" s="62"/>
      <c r="N111" s="62"/>
      <c r="O111" s="62"/>
      <c r="P111" s="62"/>
      <c r="Q111" s="62"/>
      <c r="R111" s="62"/>
      <c r="S111" s="62"/>
      <c r="T111" s="62"/>
      <c r="U111" s="62"/>
      <c r="V111" s="62"/>
      <c r="W111" s="62"/>
      <c r="X111" s="62"/>
    </row>
    <row r="112" spans="1:24" ht="20.100000000000001" customHeight="1" x14ac:dyDescent="0.4">
      <c r="A112" s="412" t="s">
        <v>132</v>
      </c>
      <c r="B112" s="413"/>
      <c r="C112" s="413"/>
      <c r="D112" s="414"/>
      <c r="E112" s="75" t="s">
        <v>142</v>
      </c>
      <c r="F112" s="384" t="s">
        <v>139</v>
      </c>
      <c r="G112" s="384"/>
      <c r="H112" s="384"/>
      <c r="I112" s="384"/>
      <c r="J112" s="384"/>
      <c r="K112" s="493" t="s">
        <v>187</v>
      </c>
      <c r="L112" s="493"/>
      <c r="M112" s="493"/>
      <c r="N112" s="493"/>
      <c r="O112" s="493"/>
      <c r="P112" s="493"/>
      <c r="Q112" s="493"/>
      <c r="R112" s="493"/>
      <c r="S112" s="493"/>
      <c r="T112" s="493"/>
      <c r="U112" s="493"/>
      <c r="V112" s="493"/>
      <c r="W112" s="493"/>
      <c r="X112" s="494"/>
    </row>
    <row r="113" spans="1:24" ht="20.100000000000001" customHeight="1" x14ac:dyDescent="0.4">
      <c r="A113" s="415"/>
      <c r="B113" s="416"/>
      <c r="C113" s="416"/>
      <c r="D113" s="417"/>
      <c r="E113" s="76" t="s">
        <v>148</v>
      </c>
      <c r="F113" s="389" t="s">
        <v>77</v>
      </c>
      <c r="G113" s="389"/>
      <c r="H113" s="389"/>
      <c r="I113" s="389"/>
      <c r="J113" s="389"/>
      <c r="K113" s="390" t="s">
        <v>188</v>
      </c>
      <c r="L113" s="390"/>
      <c r="M113" s="390"/>
      <c r="N113" s="390"/>
      <c r="O113" s="390"/>
      <c r="P113" s="390"/>
      <c r="Q113" s="390"/>
      <c r="R113" s="390"/>
      <c r="S113" s="390"/>
      <c r="T113" s="390"/>
      <c r="U113" s="390"/>
      <c r="V113" s="390"/>
      <c r="W113" s="390"/>
      <c r="X113" s="391"/>
    </row>
    <row r="114" spans="1:24" ht="20.100000000000001" customHeight="1" x14ac:dyDescent="0.4">
      <c r="A114" s="418"/>
      <c r="B114" s="419"/>
      <c r="C114" s="419"/>
      <c r="D114" s="420"/>
      <c r="E114" s="495" t="s">
        <v>101</v>
      </c>
      <c r="F114" s="496"/>
      <c r="G114" s="496"/>
      <c r="H114" s="341" t="s">
        <v>159</v>
      </c>
      <c r="I114" s="341"/>
      <c r="J114" s="341"/>
      <c r="K114" s="341"/>
      <c r="L114" s="341"/>
      <c r="M114" s="332" t="s">
        <v>102</v>
      </c>
      <c r="N114" s="332"/>
      <c r="O114" s="332"/>
      <c r="P114" s="332"/>
      <c r="Q114" s="63" t="s">
        <v>147</v>
      </c>
      <c r="R114" s="392" t="s">
        <v>104</v>
      </c>
      <c r="S114" s="392"/>
      <c r="T114" s="392"/>
      <c r="U114" s="392"/>
      <c r="V114" s="392"/>
      <c r="W114" s="392"/>
      <c r="X114" s="497"/>
    </row>
    <row r="115" spans="1:24" ht="20.100000000000001" customHeight="1" x14ac:dyDescent="0.4">
      <c r="A115" s="498" t="s">
        <v>96</v>
      </c>
      <c r="B115" s="499"/>
      <c r="C115" s="499"/>
      <c r="D115" s="500"/>
      <c r="E115" s="501">
        <v>5761</v>
      </c>
      <c r="F115" s="502"/>
      <c r="G115" s="502"/>
      <c r="H115" s="502"/>
      <c r="I115" s="502"/>
      <c r="J115" s="502"/>
      <c r="K115" s="503" t="s">
        <v>129</v>
      </c>
      <c r="L115" s="504"/>
      <c r="M115" s="459" t="s">
        <v>78</v>
      </c>
      <c r="N115" s="460"/>
      <c r="O115" s="460"/>
      <c r="P115" s="461"/>
      <c r="Q115" s="505">
        <f>IFERROR(($E$116/$E$115)*100,"")</f>
        <v>62.489151189029677</v>
      </c>
      <c r="R115" s="506"/>
      <c r="S115" s="506"/>
      <c r="T115" s="506"/>
      <c r="U115" s="506"/>
      <c r="V115" s="506"/>
      <c r="W115" s="506"/>
      <c r="X115" s="77" t="s">
        <v>130</v>
      </c>
    </row>
    <row r="116" spans="1:24" ht="20.100000000000001" customHeight="1" x14ac:dyDescent="0.4">
      <c r="A116" s="498" t="s">
        <v>97</v>
      </c>
      <c r="B116" s="499"/>
      <c r="C116" s="499"/>
      <c r="D116" s="499"/>
      <c r="E116" s="501">
        <v>3600</v>
      </c>
      <c r="F116" s="502"/>
      <c r="G116" s="502"/>
      <c r="H116" s="502"/>
      <c r="I116" s="502"/>
      <c r="J116" s="502"/>
      <c r="K116" s="503" t="s">
        <v>129</v>
      </c>
      <c r="L116" s="504"/>
      <c r="M116" s="459" t="s">
        <v>98</v>
      </c>
      <c r="N116" s="460"/>
      <c r="O116" s="460"/>
      <c r="P116" s="461"/>
      <c r="Q116" s="513">
        <v>4</v>
      </c>
      <c r="R116" s="514"/>
      <c r="S116" s="514"/>
      <c r="T116" s="514"/>
      <c r="U116" s="514"/>
      <c r="V116" s="514"/>
      <c r="W116" s="514"/>
      <c r="X116" s="77" t="s">
        <v>99</v>
      </c>
    </row>
    <row r="117" spans="1:24" ht="30" customHeight="1" x14ac:dyDescent="0.4">
      <c r="A117" s="511" t="s">
        <v>138</v>
      </c>
      <c r="B117" s="511"/>
      <c r="C117" s="511"/>
      <c r="D117" s="511"/>
      <c r="E117" s="512"/>
      <c r="F117" s="512"/>
      <c r="G117" s="512"/>
      <c r="H117" s="512"/>
      <c r="I117" s="512"/>
      <c r="J117" s="512"/>
      <c r="K117" s="512"/>
      <c r="L117" s="512"/>
      <c r="M117" s="512"/>
      <c r="N117" s="512"/>
      <c r="O117" s="512"/>
      <c r="P117" s="512"/>
      <c r="Q117" s="512"/>
      <c r="R117" s="512"/>
      <c r="S117" s="512"/>
      <c r="T117" s="512"/>
      <c r="U117" s="512"/>
      <c r="V117" s="512"/>
      <c r="W117" s="512"/>
      <c r="X117" s="512"/>
    </row>
    <row r="118" spans="1:24" ht="9.9499999999999993" customHeight="1" x14ac:dyDescent="0.4">
      <c r="A118" s="70"/>
      <c r="B118" s="70"/>
      <c r="C118" s="70"/>
      <c r="D118" s="70"/>
      <c r="E118" s="70"/>
      <c r="F118" s="70"/>
      <c r="G118" s="70"/>
      <c r="H118" s="70"/>
      <c r="I118" s="70"/>
      <c r="J118" s="70"/>
      <c r="K118" s="70"/>
      <c r="L118" s="70"/>
      <c r="M118" s="70"/>
      <c r="N118" s="70"/>
      <c r="O118" s="70"/>
      <c r="P118" s="70"/>
      <c r="Q118" s="70"/>
      <c r="R118" s="70"/>
      <c r="S118" s="70"/>
      <c r="T118" s="70"/>
      <c r="U118" s="70"/>
      <c r="V118" s="71"/>
      <c r="W118" s="71"/>
      <c r="X118" s="71"/>
    </row>
    <row r="119" spans="1:24" ht="20.100000000000001" customHeight="1" x14ac:dyDescent="0.4">
      <c r="A119" s="354" t="s">
        <v>109</v>
      </c>
      <c r="B119" s="355"/>
      <c r="C119" s="355"/>
      <c r="D119" s="355"/>
      <c r="E119" s="355"/>
      <c r="F119" s="355"/>
      <c r="G119" s="355"/>
      <c r="H119" s="355"/>
      <c r="I119" s="355"/>
      <c r="J119" s="355"/>
      <c r="K119" s="355"/>
      <c r="L119" s="355"/>
      <c r="M119" s="355"/>
      <c r="N119" s="355"/>
      <c r="O119" s="355"/>
      <c r="P119" s="355"/>
      <c r="Q119" s="355"/>
      <c r="R119" s="355"/>
      <c r="S119" s="355"/>
      <c r="T119" s="355"/>
      <c r="U119" s="355"/>
      <c r="V119" s="355"/>
      <c r="W119" s="355"/>
      <c r="X119" s="356"/>
    </row>
    <row r="120" spans="1:24" ht="42" customHeight="1" x14ac:dyDescent="0.4">
      <c r="A120" s="78" t="s">
        <v>79</v>
      </c>
      <c r="B120" s="79" t="s">
        <v>147</v>
      </c>
      <c r="C120" s="509" t="s">
        <v>80</v>
      </c>
      <c r="D120" s="509"/>
      <c r="E120" s="509"/>
      <c r="F120" s="509"/>
      <c r="G120" s="509"/>
      <c r="H120" s="509"/>
      <c r="I120" s="509"/>
      <c r="J120" s="509"/>
      <c r="K120" s="509"/>
      <c r="L120" s="509"/>
      <c r="M120" s="509"/>
      <c r="N120" s="509"/>
      <c r="O120" s="509"/>
      <c r="P120" s="509"/>
      <c r="Q120" s="509"/>
      <c r="R120" s="509"/>
      <c r="S120" s="509"/>
      <c r="T120" s="509"/>
      <c r="U120" s="509"/>
      <c r="V120" s="509"/>
      <c r="W120" s="509"/>
      <c r="X120" s="510"/>
    </row>
    <row r="121" spans="1:24" ht="30" customHeight="1" x14ac:dyDescent="0.4">
      <c r="A121" s="78" t="s">
        <v>82</v>
      </c>
      <c r="B121" s="79" t="s">
        <v>147</v>
      </c>
      <c r="C121" s="509" t="s">
        <v>81</v>
      </c>
      <c r="D121" s="509"/>
      <c r="E121" s="509"/>
      <c r="F121" s="509"/>
      <c r="G121" s="509"/>
      <c r="H121" s="509"/>
      <c r="I121" s="509"/>
      <c r="J121" s="509"/>
      <c r="K121" s="509"/>
      <c r="L121" s="509"/>
      <c r="M121" s="509"/>
      <c r="N121" s="509"/>
      <c r="O121" s="509"/>
      <c r="P121" s="509"/>
      <c r="Q121" s="509"/>
      <c r="R121" s="509"/>
      <c r="S121" s="509"/>
      <c r="T121" s="509"/>
      <c r="U121" s="509"/>
      <c r="V121" s="509"/>
      <c r="W121" s="509"/>
      <c r="X121" s="510"/>
    </row>
    <row r="122" spans="1:24" ht="42" customHeight="1" x14ac:dyDescent="0.4">
      <c r="A122" s="78" t="s">
        <v>83</v>
      </c>
      <c r="B122" s="79" t="s">
        <v>147</v>
      </c>
      <c r="C122" s="507" t="s">
        <v>137</v>
      </c>
      <c r="D122" s="507"/>
      <c r="E122" s="507"/>
      <c r="F122" s="507"/>
      <c r="G122" s="507"/>
      <c r="H122" s="507"/>
      <c r="I122" s="507"/>
      <c r="J122" s="507"/>
      <c r="K122" s="507"/>
      <c r="L122" s="507"/>
      <c r="M122" s="507"/>
      <c r="N122" s="507"/>
      <c r="O122" s="507"/>
      <c r="P122" s="507"/>
      <c r="Q122" s="507"/>
      <c r="R122" s="507"/>
      <c r="S122" s="507"/>
      <c r="T122" s="507"/>
      <c r="U122" s="507"/>
      <c r="V122" s="507"/>
      <c r="W122" s="507"/>
      <c r="X122" s="508"/>
    </row>
    <row r="123" spans="1:24" ht="30" customHeight="1" x14ac:dyDescent="0.4">
      <c r="A123" s="78" t="s">
        <v>84</v>
      </c>
      <c r="B123" s="79" t="s">
        <v>147</v>
      </c>
      <c r="C123" s="507" t="s">
        <v>116</v>
      </c>
      <c r="D123" s="507"/>
      <c r="E123" s="507"/>
      <c r="F123" s="507"/>
      <c r="G123" s="507"/>
      <c r="H123" s="507"/>
      <c r="I123" s="507"/>
      <c r="J123" s="507"/>
      <c r="K123" s="507"/>
      <c r="L123" s="507"/>
      <c r="M123" s="507"/>
      <c r="N123" s="507"/>
      <c r="O123" s="507"/>
      <c r="P123" s="507"/>
      <c r="Q123" s="507"/>
      <c r="R123" s="507"/>
      <c r="S123" s="507"/>
      <c r="T123" s="507"/>
      <c r="U123" s="507"/>
      <c r="V123" s="507"/>
      <c r="W123" s="507"/>
      <c r="X123" s="508"/>
    </row>
    <row r="124" spans="1:24" ht="30" customHeight="1" x14ac:dyDescent="0.4">
      <c r="A124" s="78" t="s">
        <v>85</v>
      </c>
      <c r="B124" s="79" t="s">
        <v>147</v>
      </c>
      <c r="C124" s="507" t="s">
        <v>117</v>
      </c>
      <c r="D124" s="507"/>
      <c r="E124" s="507"/>
      <c r="F124" s="507"/>
      <c r="G124" s="507"/>
      <c r="H124" s="507"/>
      <c r="I124" s="507"/>
      <c r="J124" s="507"/>
      <c r="K124" s="507"/>
      <c r="L124" s="507"/>
      <c r="M124" s="507"/>
      <c r="N124" s="507"/>
      <c r="O124" s="507"/>
      <c r="P124" s="507"/>
      <c r="Q124" s="507"/>
      <c r="R124" s="507"/>
      <c r="S124" s="507"/>
      <c r="T124" s="507"/>
      <c r="U124" s="507"/>
      <c r="V124" s="507"/>
      <c r="W124" s="507"/>
      <c r="X124" s="508"/>
    </row>
    <row r="125" spans="1:24" ht="30" customHeight="1" x14ac:dyDescent="0.4">
      <c r="A125" s="78" t="s">
        <v>86</v>
      </c>
      <c r="B125" s="54" t="s">
        <v>147</v>
      </c>
      <c r="C125" s="507" t="s">
        <v>118</v>
      </c>
      <c r="D125" s="507"/>
      <c r="E125" s="507"/>
      <c r="F125" s="507"/>
      <c r="G125" s="507"/>
      <c r="H125" s="507"/>
      <c r="I125" s="507"/>
      <c r="J125" s="507"/>
      <c r="K125" s="507"/>
      <c r="L125" s="507"/>
      <c r="M125" s="507"/>
      <c r="N125" s="507"/>
      <c r="O125" s="507"/>
      <c r="P125" s="507"/>
      <c r="Q125" s="507"/>
      <c r="R125" s="507"/>
      <c r="S125" s="507"/>
      <c r="T125" s="507"/>
      <c r="U125" s="507"/>
      <c r="V125" s="507"/>
      <c r="W125" s="507"/>
      <c r="X125" s="508"/>
    </row>
    <row r="126" spans="1:24" ht="30" customHeight="1" x14ac:dyDescent="0.4">
      <c r="A126" s="78" t="s">
        <v>87</v>
      </c>
      <c r="B126" s="54" t="s">
        <v>147</v>
      </c>
      <c r="C126" s="507" t="s">
        <v>119</v>
      </c>
      <c r="D126" s="507"/>
      <c r="E126" s="507"/>
      <c r="F126" s="507"/>
      <c r="G126" s="507"/>
      <c r="H126" s="507"/>
      <c r="I126" s="507"/>
      <c r="J126" s="507"/>
      <c r="K126" s="507"/>
      <c r="L126" s="507"/>
      <c r="M126" s="507"/>
      <c r="N126" s="507"/>
      <c r="O126" s="507"/>
      <c r="P126" s="507"/>
      <c r="Q126" s="507"/>
      <c r="R126" s="507"/>
      <c r="S126" s="507"/>
      <c r="T126" s="507"/>
      <c r="U126" s="507"/>
      <c r="V126" s="507"/>
      <c r="W126" s="507"/>
      <c r="X126" s="508"/>
    </row>
    <row r="127" spans="1:24" ht="30" customHeight="1" x14ac:dyDescent="0.4">
      <c r="A127" s="78" t="s">
        <v>88</v>
      </c>
      <c r="B127" s="54" t="s">
        <v>147</v>
      </c>
      <c r="C127" s="507" t="s">
        <v>120</v>
      </c>
      <c r="D127" s="507"/>
      <c r="E127" s="507"/>
      <c r="F127" s="507"/>
      <c r="G127" s="507"/>
      <c r="H127" s="507"/>
      <c r="I127" s="507"/>
      <c r="J127" s="507"/>
      <c r="K127" s="507"/>
      <c r="L127" s="507"/>
      <c r="M127" s="507"/>
      <c r="N127" s="507"/>
      <c r="O127" s="507"/>
      <c r="P127" s="507"/>
      <c r="Q127" s="507"/>
      <c r="R127" s="507"/>
      <c r="S127" s="507"/>
      <c r="T127" s="507"/>
      <c r="U127" s="507"/>
      <c r="V127" s="507"/>
      <c r="W127" s="507"/>
      <c r="X127" s="508"/>
    </row>
    <row r="128" spans="1:24" ht="42" customHeight="1" x14ac:dyDescent="0.4">
      <c r="A128" s="78" t="s">
        <v>89</v>
      </c>
      <c r="B128" s="54" t="s">
        <v>147</v>
      </c>
      <c r="C128" s="507" t="s">
        <v>121</v>
      </c>
      <c r="D128" s="507"/>
      <c r="E128" s="507"/>
      <c r="F128" s="507"/>
      <c r="G128" s="507"/>
      <c r="H128" s="507"/>
      <c r="I128" s="507"/>
      <c r="J128" s="507"/>
      <c r="K128" s="507"/>
      <c r="L128" s="507"/>
      <c r="M128" s="507"/>
      <c r="N128" s="507"/>
      <c r="O128" s="507"/>
      <c r="P128" s="507"/>
      <c r="Q128" s="507"/>
      <c r="R128" s="507"/>
      <c r="S128" s="507"/>
      <c r="T128" s="507"/>
      <c r="U128" s="507"/>
      <c r="V128" s="507"/>
      <c r="W128" s="507"/>
      <c r="X128" s="508"/>
    </row>
    <row r="129" spans="1:24" ht="30" customHeight="1" x14ac:dyDescent="0.4">
      <c r="A129" s="78" t="s">
        <v>90</v>
      </c>
      <c r="B129" s="80" t="s">
        <v>147</v>
      </c>
      <c r="C129" s="507" t="s">
        <v>122</v>
      </c>
      <c r="D129" s="507"/>
      <c r="E129" s="507"/>
      <c r="F129" s="507"/>
      <c r="G129" s="507"/>
      <c r="H129" s="507"/>
      <c r="I129" s="507"/>
      <c r="J129" s="507"/>
      <c r="K129" s="507"/>
      <c r="L129" s="507"/>
      <c r="M129" s="507"/>
      <c r="N129" s="507"/>
      <c r="O129" s="507"/>
      <c r="P129" s="507"/>
      <c r="Q129" s="507"/>
      <c r="R129" s="507"/>
      <c r="S129" s="507"/>
      <c r="T129" s="507"/>
      <c r="U129" s="507"/>
      <c r="V129" s="507"/>
      <c r="W129" s="507"/>
      <c r="X129" s="508"/>
    </row>
    <row r="130" spans="1:24" ht="30" customHeight="1" x14ac:dyDescent="0.4">
      <c r="A130" s="78" t="s">
        <v>91</v>
      </c>
      <c r="B130" s="79" t="s">
        <v>147</v>
      </c>
      <c r="C130" s="507" t="s">
        <v>123</v>
      </c>
      <c r="D130" s="507"/>
      <c r="E130" s="507"/>
      <c r="F130" s="507"/>
      <c r="G130" s="507"/>
      <c r="H130" s="507"/>
      <c r="I130" s="507"/>
      <c r="J130" s="507"/>
      <c r="K130" s="507"/>
      <c r="L130" s="507"/>
      <c r="M130" s="507"/>
      <c r="N130" s="507"/>
      <c r="O130" s="507"/>
      <c r="P130" s="507"/>
      <c r="Q130" s="507"/>
      <c r="R130" s="507"/>
      <c r="S130" s="507"/>
      <c r="T130" s="507"/>
      <c r="U130" s="507"/>
      <c r="V130" s="507"/>
      <c r="W130" s="507"/>
      <c r="X130" s="508"/>
    </row>
    <row r="131" spans="1:24" ht="30" customHeight="1" x14ac:dyDescent="0.4">
      <c r="A131" s="78" t="s">
        <v>92</v>
      </c>
      <c r="B131" s="54" t="s">
        <v>147</v>
      </c>
      <c r="C131" s="507" t="s">
        <v>124</v>
      </c>
      <c r="D131" s="507"/>
      <c r="E131" s="507"/>
      <c r="F131" s="507"/>
      <c r="G131" s="507"/>
      <c r="H131" s="507"/>
      <c r="I131" s="507"/>
      <c r="J131" s="507"/>
      <c r="K131" s="507"/>
      <c r="L131" s="507"/>
      <c r="M131" s="507"/>
      <c r="N131" s="507"/>
      <c r="O131" s="507"/>
      <c r="P131" s="507"/>
      <c r="Q131" s="507"/>
      <c r="R131" s="507"/>
      <c r="S131" s="507"/>
      <c r="T131" s="507"/>
      <c r="U131" s="507"/>
      <c r="V131" s="507"/>
      <c r="W131" s="507"/>
      <c r="X131" s="508"/>
    </row>
    <row r="132" spans="1:24" ht="30" customHeight="1" x14ac:dyDescent="0.4">
      <c r="A132" s="78" t="s">
        <v>93</v>
      </c>
      <c r="B132" s="54" t="s">
        <v>147</v>
      </c>
      <c r="C132" s="507" t="s">
        <v>125</v>
      </c>
      <c r="D132" s="507"/>
      <c r="E132" s="507"/>
      <c r="F132" s="507"/>
      <c r="G132" s="507"/>
      <c r="H132" s="507"/>
      <c r="I132" s="507"/>
      <c r="J132" s="507"/>
      <c r="K132" s="507"/>
      <c r="L132" s="507"/>
      <c r="M132" s="507"/>
      <c r="N132" s="507"/>
      <c r="O132" s="507"/>
      <c r="P132" s="507"/>
      <c r="Q132" s="507"/>
      <c r="R132" s="507"/>
      <c r="S132" s="507"/>
      <c r="T132" s="507"/>
      <c r="U132" s="507"/>
      <c r="V132" s="507"/>
      <c r="W132" s="507"/>
      <c r="X132" s="508"/>
    </row>
    <row r="133" spans="1:24" ht="30" customHeight="1" x14ac:dyDescent="0.4">
      <c r="A133" s="81" t="s">
        <v>100</v>
      </c>
      <c r="B133" s="54" t="s">
        <v>147</v>
      </c>
      <c r="C133" s="509" t="s">
        <v>126</v>
      </c>
      <c r="D133" s="509"/>
      <c r="E133" s="509"/>
      <c r="F133" s="509"/>
      <c r="G133" s="509"/>
      <c r="H133" s="509"/>
      <c r="I133" s="509"/>
      <c r="J133" s="509"/>
      <c r="K133" s="509"/>
      <c r="L133" s="509"/>
      <c r="M133" s="509"/>
      <c r="N133" s="509"/>
      <c r="O133" s="509"/>
      <c r="P133" s="509"/>
      <c r="Q133" s="509"/>
      <c r="R133" s="509"/>
      <c r="S133" s="509"/>
      <c r="T133" s="509"/>
      <c r="U133" s="509"/>
      <c r="V133" s="509"/>
      <c r="W133" s="509"/>
      <c r="X133" s="510"/>
    </row>
    <row r="134" spans="1:24" ht="20.100000000000001" customHeight="1" x14ac:dyDescent="0.4"/>
    <row r="135" spans="1:24" ht="30" customHeight="1" x14ac:dyDescent="0.4">
      <c r="A135" s="520" t="s">
        <v>169</v>
      </c>
      <c r="B135" s="521"/>
      <c r="C135" s="521"/>
      <c r="D135" s="521"/>
      <c r="E135" s="521"/>
      <c r="F135" s="521"/>
      <c r="G135" s="521"/>
      <c r="H135" s="521"/>
      <c r="I135" s="521"/>
      <c r="J135" s="521"/>
      <c r="K135" s="521"/>
      <c r="L135" s="521"/>
      <c r="M135" s="521"/>
      <c r="N135" s="521"/>
      <c r="O135" s="521"/>
      <c r="P135" s="521"/>
      <c r="Q135" s="521"/>
      <c r="R135" s="521"/>
      <c r="S135" s="521"/>
      <c r="T135" s="521"/>
      <c r="U135" s="521"/>
      <c r="V135" s="521"/>
      <c r="W135" s="521"/>
      <c r="X135" s="521"/>
    </row>
    <row r="136" spans="1:24" ht="20.100000000000001" customHeight="1" x14ac:dyDescent="0.4">
      <c r="A136" s="515" t="s">
        <v>185</v>
      </c>
      <c r="B136" s="516"/>
      <c r="C136" s="516"/>
      <c r="D136" s="516"/>
      <c r="E136" s="516"/>
      <c r="F136" s="516"/>
      <c r="G136" s="516"/>
      <c r="H136" s="516"/>
      <c r="I136" s="516"/>
      <c r="J136" s="516"/>
      <c r="K136" s="516"/>
      <c r="L136" s="516"/>
      <c r="M136" s="516"/>
      <c r="N136" s="516"/>
      <c r="O136" s="516"/>
      <c r="P136" s="516"/>
      <c r="Q136" s="516"/>
      <c r="R136" s="516"/>
      <c r="S136" s="516"/>
      <c r="T136" s="516"/>
      <c r="U136" s="516"/>
      <c r="V136" s="516"/>
      <c r="W136" s="516"/>
      <c r="X136" s="516"/>
    </row>
    <row r="137" spans="1:24" ht="20.100000000000001" customHeight="1" x14ac:dyDescent="0.4">
      <c r="A137" s="516"/>
      <c r="B137" s="516"/>
      <c r="C137" s="516"/>
      <c r="D137" s="516"/>
      <c r="E137" s="516"/>
      <c r="F137" s="516"/>
      <c r="G137" s="516"/>
      <c r="H137" s="516"/>
      <c r="I137" s="516"/>
      <c r="J137" s="516"/>
      <c r="K137" s="516"/>
      <c r="L137" s="516"/>
      <c r="M137" s="516"/>
      <c r="N137" s="516"/>
      <c r="O137" s="516"/>
      <c r="P137" s="516"/>
      <c r="Q137" s="516"/>
      <c r="R137" s="516"/>
      <c r="S137" s="516"/>
      <c r="T137" s="516"/>
      <c r="U137" s="516"/>
      <c r="V137" s="516"/>
      <c r="W137" s="516"/>
      <c r="X137" s="516"/>
    </row>
    <row r="138" spans="1:24" ht="20.100000000000001" customHeight="1" x14ac:dyDescent="0.4">
      <c r="A138" s="332" t="s">
        <v>170</v>
      </c>
      <c r="B138" s="332" t="s">
        <v>171</v>
      </c>
      <c r="C138" s="332"/>
      <c r="D138" s="383" t="s">
        <v>261</v>
      </c>
      <c r="E138" s="332"/>
      <c r="F138" s="332"/>
      <c r="G138" s="383" t="s">
        <v>178</v>
      </c>
      <c r="H138" s="383"/>
      <c r="I138" s="383"/>
      <c r="J138" s="383"/>
      <c r="K138" s="383"/>
      <c r="L138" s="383"/>
      <c r="M138" s="383"/>
      <c r="N138" s="383"/>
      <c r="O138" s="383"/>
      <c r="P138" s="383"/>
      <c r="Q138" s="383"/>
      <c r="R138" s="383"/>
      <c r="S138" s="383"/>
      <c r="T138" s="383"/>
      <c r="U138" s="383"/>
      <c r="V138" s="383"/>
      <c r="W138" s="383"/>
      <c r="X138" s="383"/>
    </row>
    <row r="139" spans="1:24" ht="20.100000000000001" customHeight="1" x14ac:dyDescent="0.4">
      <c r="A139" s="332"/>
      <c r="B139" s="82" t="s">
        <v>0</v>
      </c>
      <c r="C139" s="82" t="s">
        <v>173</v>
      </c>
      <c r="D139" s="332"/>
      <c r="E139" s="332"/>
      <c r="F139" s="332"/>
      <c r="G139" s="383"/>
      <c r="H139" s="383"/>
      <c r="I139" s="383"/>
      <c r="J139" s="383"/>
      <c r="K139" s="383"/>
      <c r="L139" s="383"/>
      <c r="M139" s="383"/>
      <c r="N139" s="383"/>
      <c r="O139" s="383"/>
      <c r="P139" s="383"/>
      <c r="Q139" s="383"/>
      <c r="R139" s="383"/>
      <c r="S139" s="383"/>
      <c r="T139" s="383"/>
      <c r="U139" s="383"/>
      <c r="V139" s="383"/>
      <c r="W139" s="383"/>
      <c r="X139" s="383"/>
    </row>
    <row r="140" spans="1:24" ht="39.950000000000003" customHeight="1" x14ac:dyDescent="0.4">
      <c r="A140" s="83" t="s">
        <v>190</v>
      </c>
      <c r="B140" s="84" t="s">
        <v>147</v>
      </c>
      <c r="C140" s="85" t="s">
        <v>36</v>
      </c>
      <c r="D140" s="517" t="s">
        <v>264</v>
      </c>
      <c r="E140" s="518"/>
      <c r="F140" s="518"/>
      <c r="G140" s="519" t="s">
        <v>179</v>
      </c>
      <c r="H140" s="509"/>
      <c r="I140" s="509"/>
      <c r="J140" s="509"/>
      <c r="K140" s="509"/>
      <c r="L140" s="509"/>
      <c r="M140" s="509"/>
      <c r="N140" s="509"/>
      <c r="O140" s="509"/>
      <c r="P140" s="509"/>
      <c r="Q140" s="509"/>
      <c r="R140" s="509"/>
      <c r="S140" s="509"/>
      <c r="T140" s="509"/>
      <c r="U140" s="509"/>
      <c r="V140" s="509"/>
      <c r="W140" s="509"/>
      <c r="X140" s="510"/>
    </row>
    <row r="141" spans="1:24" ht="20.100000000000001" customHeight="1" x14ac:dyDescent="0.4">
      <c r="A141" s="522">
        <v>1</v>
      </c>
      <c r="B141" s="524" t="s">
        <v>147</v>
      </c>
      <c r="C141" s="526" t="s">
        <v>36</v>
      </c>
      <c r="D141" s="528" t="s">
        <v>267</v>
      </c>
      <c r="E141" s="529"/>
      <c r="F141" s="530"/>
      <c r="G141" s="538" t="s">
        <v>247</v>
      </c>
      <c r="H141" s="507"/>
      <c r="I141" s="507"/>
      <c r="J141" s="507"/>
      <c r="K141" s="507"/>
      <c r="L141" s="507"/>
      <c r="M141" s="507"/>
      <c r="N141" s="507"/>
      <c r="O141" s="507"/>
      <c r="P141" s="507"/>
      <c r="Q141" s="507"/>
      <c r="R141" s="507"/>
      <c r="S141" s="507"/>
      <c r="T141" s="507"/>
      <c r="U141" s="507"/>
      <c r="V141" s="507"/>
      <c r="W141" s="507"/>
      <c r="X141" s="508"/>
    </row>
    <row r="142" spans="1:24" ht="75" customHeight="1" x14ac:dyDescent="0.4">
      <c r="A142" s="523"/>
      <c r="B142" s="525"/>
      <c r="C142" s="527"/>
      <c r="D142" s="531"/>
      <c r="E142" s="313"/>
      <c r="F142" s="532"/>
      <c r="G142" s="86" t="s">
        <v>248</v>
      </c>
      <c r="H142" s="536" t="s">
        <v>257</v>
      </c>
      <c r="I142" s="536"/>
      <c r="J142" s="536"/>
      <c r="K142" s="536"/>
      <c r="L142" s="536"/>
      <c r="M142" s="536"/>
      <c r="N142" s="536"/>
      <c r="O142" s="536"/>
      <c r="P142" s="536"/>
      <c r="Q142" s="536"/>
      <c r="R142" s="536"/>
      <c r="S142" s="536"/>
      <c r="T142" s="536"/>
      <c r="U142" s="536"/>
      <c r="V142" s="536"/>
      <c r="W142" s="536"/>
      <c r="X142" s="537"/>
    </row>
    <row r="143" spans="1:24" ht="20.100000000000001" customHeight="1" x14ac:dyDescent="0.4">
      <c r="A143" s="522">
        <v>2</v>
      </c>
      <c r="B143" s="524" t="s">
        <v>147</v>
      </c>
      <c r="C143" s="526" t="s">
        <v>36</v>
      </c>
      <c r="D143" s="528" t="s">
        <v>268</v>
      </c>
      <c r="E143" s="529"/>
      <c r="F143" s="530"/>
      <c r="G143" s="533" t="s">
        <v>254</v>
      </c>
      <c r="H143" s="534"/>
      <c r="I143" s="534"/>
      <c r="J143" s="534"/>
      <c r="K143" s="534"/>
      <c r="L143" s="534"/>
      <c r="M143" s="534"/>
      <c r="N143" s="534"/>
      <c r="O143" s="534"/>
      <c r="P143" s="534"/>
      <c r="Q143" s="534"/>
      <c r="R143" s="534"/>
      <c r="S143" s="534"/>
      <c r="T143" s="534"/>
      <c r="U143" s="534"/>
      <c r="V143" s="534"/>
      <c r="W143" s="534"/>
      <c r="X143" s="535"/>
    </row>
    <row r="144" spans="1:24" ht="30" customHeight="1" x14ac:dyDescent="0.4">
      <c r="A144" s="523"/>
      <c r="B144" s="525"/>
      <c r="C144" s="527"/>
      <c r="D144" s="531"/>
      <c r="E144" s="313"/>
      <c r="F144" s="532"/>
      <c r="G144" s="87" t="s">
        <v>256</v>
      </c>
      <c r="H144" s="536" t="s">
        <v>255</v>
      </c>
      <c r="I144" s="536"/>
      <c r="J144" s="536"/>
      <c r="K144" s="536"/>
      <c r="L144" s="536"/>
      <c r="M144" s="536"/>
      <c r="N144" s="536"/>
      <c r="O144" s="536"/>
      <c r="P144" s="536"/>
      <c r="Q144" s="536"/>
      <c r="R144" s="536"/>
      <c r="S144" s="536"/>
      <c r="T144" s="536"/>
      <c r="U144" s="536"/>
      <c r="V144" s="536"/>
      <c r="W144" s="536"/>
      <c r="X144" s="537"/>
    </row>
    <row r="145" spans="1:35" ht="20.100000000000001" customHeight="1" x14ac:dyDescent="0.4">
      <c r="A145" s="522">
        <v>3</v>
      </c>
      <c r="B145" s="524" t="s">
        <v>147</v>
      </c>
      <c r="C145" s="526" t="s">
        <v>36</v>
      </c>
      <c r="D145" s="528" t="s">
        <v>265</v>
      </c>
      <c r="E145" s="529"/>
      <c r="F145" s="530"/>
      <c r="G145" s="533" t="s">
        <v>175</v>
      </c>
      <c r="H145" s="534"/>
      <c r="I145" s="534"/>
      <c r="J145" s="534"/>
      <c r="K145" s="534"/>
      <c r="L145" s="534"/>
      <c r="M145" s="534"/>
      <c r="N145" s="534"/>
      <c r="O145" s="534"/>
      <c r="P145" s="534"/>
      <c r="Q145" s="534"/>
      <c r="R145" s="534"/>
      <c r="S145" s="534"/>
      <c r="T145" s="534"/>
      <c r="U145" s="534"/>
      <c r="V145" s="534"/>
      <c r="W145" s="534"/>
      <c r="X145" s="535"/>
    </row>
    <row r="146" spans="1:35" ht="110.1" customHeight="1" x14ac:dyDescent="0.4">
      <c r="A146" s="523"/>
      <c r="B146" s="525"/>
      <c r="C146" s="527"/>
      <c r="D146" s="531"/>
      <c r="E146" s="313"/>
      <c r="F146" s="532"/>
      <c r="G146" s="86" t="s">
        <v>203</v>
      </c>
      <c r="H146" s="536" t="s">
        <v>180</v>
      </c>
      <c r="I146" s="536"/>
      <c r="J146" s="536"/>
      <c r="K146" s="536"/>
      <c r="L146" s="536"/>
      <c r="M146" s="536"/>
      <c r="N146" s="536"/>
      <c r="O146" s="536"/>
      <c r="P146" s="536"/>
      <c r="Q146" s="536"/>
      <c r="R146" s="536"/>
      <c r="S146" s="536"/>
      <c r="T146" s="536"/>
      <c r="U146" s="536"/>
      <c r="V146" s="536"/>
      <c r="W146" s="536"/>
      <c r="X146" s="537"/>
    </row>
    <row r="147" spans="1:35" ht="20.100000000000001" customHeight="1" x14ac:dyDescent="0.4">
      <c r="A147" s="522">
        <v>4</v>
      </c>
      <c r="B147" s="541" t="s">
        <v>147</v>
      </c>
      <c r="C147" s="542" t="s">
        <v>36</v>
      </c>
      <c r="D147" s="528" t="s">
        <v>265</v>
      </c>
      <c r="E147" s="529"/>
      <c r="F147" s="530"/>
      <c r="G147" s="543" t="s">
        <v>176</v>
      </c>
      <c r="H147" s="543"/>
      <c r="I147" s="543"/>
      <c r="J147" s="543"/>
      <c r="K147" s="543"/>
      <c r="L147" s="543"/>
      <c r="M147" s="543"/>
      <c r="N147" s="543"/>
      <c r="O147" s="543"/>
      <c r="P147" s="543"/>
      <c r="Q147" s="543"/>
      <c r="R147" s="543"/>
      <c r="S147" s="543"/>
      <c r="T147" s="543"/>
      <c r="U147" s="543"/>
      <c r="V147" s="543"/>
      <c r="W147" s="543"/>
      <c r="X147" s="543"/>
    </row>
    <row r="148" spans="1:35" ht="40.15" customHeight="1" x14ac:dyDescent="0.4">
      <c r="A148" s="523"/>
      <c r="B148" s="541"/>
      <c r="C148" s="542"/>
      <c r="D148" s="531"/>
      <c r="E148" s="313"/>
      <c r="F148" s="532"/>
      <c r="G148" s="86" t="s">
        <v>204</v>
      </c>
      <c r="H148" s="536" t="s">
        <v>177</v>
      </c>
      <c r="I148" s="536"/>
      <c r="J148" s="536"/>
      <c r="K148" s="536"/>
      <c r="L148" s="536"/>
      <c r="M148" s="536"/>
      <c r="N148" s="536"/>
      <c r="O148" s="536"/>
      <c r="P148" s="536"/>
      <c r="Q148" s="536"/>
      <c r="R148" s="536"/>
      <c r="S148" s="536"/>
      <c r="T148" s="536"/>
      <c r="U148" s="536"/>
      <c r="V148" s="536"/>
      <c r="W148" s="536"/>
      <c r="X148" s="537"/>
    </row>
    <row r="149" spans="1:35" ht="20.100000000000001" customHeight="1" x14ac:dyDescent="0.4">
      <c r="A149" s="522">
        <v>5</v>
      </c>
      <c r="B149" s="524" t="s">
        <v>147</v>
      </c>
      <c r="C149" s="526" t="s">
        <v>36</v>
      </c>
      <c r="D149" s="528" t="s">
        <v>266</v>
      </c>
      <c r="E149" s="529"/>
      <c r="F149" s="530"/>
      <c r="G149" s="533" t="s">
        <v>206</v>
      </c>
      <c r="H149" s="534"/>
      <c r="I149" s="534"/>
      <c r="J149" s="534"/>
      <c r="K149" s="534"/>
      <c r="L149" s="534"/>
      <c r="M149" s="534"/>
      <c r="N149" s="534"/>
      <c r="O149" s="534"/>
      <c r="P149" s="534"/>
      <c r="Q149" s="534"/>
      <c r="R149" s="534"/>
      <c r="S149" s="534"/>
      <c r="T149" s="534"/>
      <c r="U149" s="534"/>
      <c r="V149" s="534"/>
      <c r="W149" s="534"/>
      <c r="X149" s="535"/>
    </row>
    <row r="150" spans="1:35" ht="30" customHeight="1" x14ac:dyDescent="0.4">
      <c r="A150" s="523"/>
      <c r="B150" s="525"/>
      <c r="C150" s="527"/>
      <c r="D150" s="531"/>
      <c r="E150" s="313"/>
      <c r="F150" s="532"/>
      <c r="G150" s="86" t="s">
        <v>181</v>
      </c>
      <c r="H150" s="536" t="s">
        <v>205</v>
      </c>
      <c r="I150" s="536"/>
      <c r="J150" s="536"/>
      <c r="K150" s="536"/>
      <c r="L150" s="536"/>
      <c r="M150" s="536"/>
      <c r="N150" s="536"/>
      <c r="O150" s="536"/>
      <c r="P150" s="536"/>
      <c r="Q150" s="536"/>
      <c r="R150" s="536"/>
      <c r="S150" s="536"/>
      <c r="T150" s="536"/>
      <c r="U150" s="536"/>
      <c r="V150" s="536"/>
      <c r="W150" s="536"/>
      <c r="X150" s="537"/>
    </row>
    <row r="151" spans="1:35" ht="30" customHeight="1" x14ac:dyDescent="0.4">
      <c r="A151" s="83">
        <v>6</v>
      </c>
      <c r="B151" s="84" t="s">
        <v>147</v>
      </c>
      <c r="C151" s="85" t="s">
        <v>36</v>
      </c>
      <c r="D151" s="539" t="s">
        <v>211</v>
      </c>
      <c r="E151" s="540"/>
      <c r="F151" s="540"/>
      <c r="G151" s="360" t="s">
        <v>262</v>
      </c>
      <c r="H151" s="361"/>
      <c r="I151" s="361"/>
      <c r="J151" s="361"/>
      <c r="K151" s="361"/>
      <c r="L151" s="361"/>
      <c r="M151" s="361"/>
      <c r="N151" s="361"/>
      <c r="O151" s="361"/>
      <c r="P151" s="361"/>
      <c r="Q151" s="361"/>
      <c r="R151" s="361"/>
      <c r="S151" s="361"/>
      <c r="T151" s="361"/>
      <c r="U151" s="361"/>
      <c r="V151" s="361"/>
      <c r="W151" s="361"/>
      <c r="X151" s="362"/>
      <c r="AI151" s="88"/>
    </row>
  </sheetData>
  <sheetProtection algorithmName="SHA-512" hashValue="2L5gwkC60bVS6fpzcXq2xvvXRP8MKKqb8FaEOwgHxaQ+l1JU9KEP9XejEMDJeCXLNIjm3PIrWVHDdHBiNlIdpA==" saltValue="n7fTfM9PMNvW4vrV8zNFlw==" spinCount="100000" sheet="1" formatCells="0" selectLockedCells="1"/>
  <mergeCells count="324">
    <mergeCell ref="D151:F151"/>
    <mergeCell ref="G151:X151"/>
    <mergeCell ref="A149:A150"/>
    <mergeCell ref="B149:B150"/>
    <mergeCell ref="C149:C150"/>
    <mergeCell ref="D149:F150"/>
    <mergeCell ref="G149:X149"/>
    <mergeCell ref="H150:X150"/>
    <mergeCell ref="A147:A148"/>
    <mergeCell ref="B147:B148"/>
    <mergeCell ref="C147:C148"/>
    <mergeCell ref="D147:F148"/>
    <mergeCell ref="G147:X147"/>
    <mergeCell ref="H148:X148"/>
    <mergeCell ref="A145:A146"/>
    <mergeCell ref="B145:B146"/>
    <mergeCell ref="C145:C146"/>
    <mergeCell ref="D145:F146"/>
    <mergeCell ref="G145:X145"/>
    <mergeCell ref="H146:X146"/>
    <mergeCell ref="A141:A142"/>
    <mergeCell ref="B141:B142"/>
    <mergeCell ref="C141:C142"/>
    <mergeCell ref="D141:F142"/>
    <mergeCell ref="G141:X141"/>
    <mergeCell ref="H142:X142"/>
    <mergeCell ref="A143:A144"/>
    <mergeCell ref="B143:B144"/>
    <mergeCell ref="C143:C144"/>
    <mergeCell ref="D143:F144"/>
    <mergeCell ref="G143:X143"/>
    <mergeCell ref="H144:X144"/>
    <mergeCell ref="A136:X137"/>
    <mergeCell ref="A138:A139"/>
    <mergeCell ref="B138:C138"/>
    <mergeCell ref="D138:F139"/>
    <mergeCell ref="G138:X139"/>
    <mergeCell ref="D140:F140"/>
    <mergeCell ref="G140:X140"/>
    <mergeCell ref="C129:X129"/>
    <mergeCell ref="C130:X130"/>
    <mergeCell ref="C131:X131"/>
    <mergeCell ref="C132:X132"/>
    <mergeCell ref="C133:X133"/>
    <mergeCell ref="A135:X135"/>
    <mergeCell ref="A115:D115"/>
    <mergeCell ref="E115:J115"/>
    <mergeCell ref="K115:L115"/>
    <mergeCell ref="M115:P115"/>
    <mergeCell ref="Q115:W115"/>
    <mergeCell ref="M116:P116"/>
    <mergeCell ref="C127:X127"/>
    <mergeCell ref="C128:X128"/>
    <mergeCell ref="A119:X119"/>
    <mergeCell ref="C120:X120"/>
    <mergeCell ref="C121:X121"/>
    <mergeCell ref="C122:X122"/>
    <mergeCell ref="A116:D116"/>
    <mergeCell ref="E116:J116"/>
    <mergeCell ref="K116:L116"/>
    <mergeCell ref="C123:X123"/>
    <mergeCell ref="C124:X124"/>
    <mergeCell ref="C125:X125"/>
    <mergeCell ref="C126:X126"/>
    <mergeCell ref="A117:D117"/>
    <mergeCell ref="E117:X117"/>
    <mergeCell ref="Q116:W116"/>
    <mergeCell ref="C108:X108"/>
    <mergeCell ref="A110:X110"/>
    <mergeCell ref="A111:I111"/>
    <mergeCell ref="A112:D114"/>
    <mergeCell ref="F112:J112"/>
    <mergeCell ref="K112:X112"/>
    <mergeCell ref="F113:J113"/>
    <mergeCell ref="K113:X113"/>
    <mergeCell ref="E114:G114"/>
    <mergeCell ref="H114:L114"/>
    <mergeCell ref="M114:P114"/>
    <mergeCell ref="R114:X114"/>
    <mergeCell ref="A103:U103"/>
    <mergeCell ref="V103:X103"/>
    <mergeCell ref="A104:U104"/>
    <mergeCell ref="V104:X104"/>
    <mergeCell ref="A107:X107"/>
    <mergeCell ref="A100:U100"/>
    <mergeCell ref="V100:X100"/>
    <mergeCell ref="A101:U101"/>
    <mergeCell ref="V101:X101"/>
    <mergeCell ref="A102:U102"/>
    <mergeCell ref="V102:X102"/>
    <mergeCell ref="G105:X105"/>
    <mergeCell ref="B98:D98"/>
    <mergeCell ref="E98:K98"/>
    <mergeCell ref="L98:R98"/>
    <mergeCell ref="S98:U98"/>
    <mergeCell ref="V98:X98"/>
    <mergeCell ref="A99:U99"/>
    <mergeCell ref="V99:X99"/>
    <mergeCell ref="A96:D96"/>
    <mergeCell ref="E96:K96"/>
    <mergeCell ref="L96:R96"/>
    <mergeCell ref="S96:U96"/>
    <mergeCell ref="V96:X96"/>
    <mergeCell ref="B97:D97"/>
    <mergeCell ref="E97:K97"/>
    <mergeCell ref="L97:R97"/>
    <mergeCell ref="S97:U97"/>
    <mergeCell ref="V97:X97"/>
    <mergeCell ref="A91:U91"/>
    <mergeCell ref="V91:X91"/>
    <mergeCell ref="A92:U92"/>
    <mergeCell ref="V92:X92"/>
    <mergeCell ref="A94:F94"/>
    <mergeCell ref="A95:D95"/>
    <mergeCell ref="E95:K95"/>
    <mergeCell ref="L95:R95"/>
    <mergeCell ref="S95:U95"/>
    <mergeCell ref="V95:X95"/>
    <mergeCell ref="G94:X94"/>
    <mergeCell ref="A88:U88"/>
    <mergeCell ref="V88:X88"/>
    <mergeCell ref="A89:U89"/>
    <mergeCell ref="V89:X89"/>
    <mergeCell ref="A90:U90"/>
    <mergeCell ref="V90:X90"/>
    <mergeCell ref="L86:R86"/>
    <mergeCell ref="S86:U86"/>
    <mergeCell ref="V86:X86"/>
    <mergeCell ref="A87:D87"/>
    <mergeCell ref="E87:K87"/>
    <mergeCell ref="L87:R87"/>
    <mergeCell ref="S87:U87"/>
    <mergeCell ref="V87:X87"/>
    <mergeCell ref="A84:D86"/>
    <mergeCell ref="E84:K84"/>
    <mergeCell ref="L84:R84"/>
    <mergeCell ref="S84:U84"/>
    <mergeCell ref="V84:X84"/>
    <mergeCell ref="E85:K85"/>
    <mergeCell ref="L85:R85"/>
    <mergeCell ref="S85:U85"/>
    <mergeCell ref="V85:X85"/>
    <mergeCell ref="E86:K86"/>
    <mergeCell ref="S83:U83"/>
    <mergeCell ref="V83:X83"/>
    <mergeCell ref="C78:D78"/>
    <mergeCell ref="F78:X78"/>
    <mergeCell ref="A79:D80"/>
    <mergeCell ref="F79:H79"/>
    <mergeCell ref="J79:L79"/>
    <mergeCell ref="N79:X80"/>
    <mergeCell ref="F80:H80"/>
    <mergeCell ref="I80:L80"/>
    <mergeCell ref="A77:B78"/>
    <mergeCell ref="C77:D77"/>
    <mergeCell ref="E77:F77"/>
    <mergeCell ref="M77:P77"/>
    <mergeCell ref="Q77:R77"/>
    <mergeCell ref="A82:I82"/>
    <mergeCell ref="A83:D83"/>
    <mergeCell ref="E83:K83"/>
    <mergeCell ref="L83:R83"/>
    <mergeCell ref="A69:X71"/>
    <mergeCell ref="A72:X72"/>
    <mergeCell ref="A73:I73"/>
    <mergeCell ref="A74:B76"/>
    <mergeCell ref="C74:D74"/>
    <mergeCell ref="E74:L74"/>
    <mergeCell ref="M74:P74"/>
    <mergeCell ref="Q74:X74"/>
    <mergeCell ref="C75:D75"/>
    <mergeCell ref="E75:L75"/>
    <mergeCell ref="M75:P75"/>
    <mergeCell ref="Q75:X75"/>
    <mergeCell ref="C76:D76"/>
    <mergeCell ref="E76:L76"/>
    <mergeCell ref="M76:X76"/>
    <mergeCell ref="A67:D67"/>
    <mergeCell ref="E67:T67"/>
    <mergeCell ref="U67:X67"/>
    <mergeCell ref="A68:T68"/>
    <mergeCell ref="U68:X68"/>
    <mergeCell ref="U62:X62"/>
    <mergeCell ref="B63:D65"/>
    <mergeCell ref="E63:T63"/>
    <mergeCell ref="U63:X63"/>
    <mergeCell ref="E64:T64"/>
    <mergeCell ref="U64:X64"/>
    <mergeCell ref="E65:T65"/>
    <mergeCell ref="U65:X65"/>
    <mergeCell ref="B59:T59"/>
    <mergeCell ref="U59:X59"/>
    <mergeCell ref="A60:A66"/>
    <mergeCell ref="B60:D62"/>
    <mergeCell ref="E60:T60"/>
    <mergeCell ref="U60:X60"/>
    <mergeCell ref="E61:T61"/>
    <mergeCell ref="U61:X61"/>
    <mergeCell ref="E62:T62"/>
    <mergeCell ref="B66:T66"/>
    <mergeCell ref="U66:X66"/>
    <mergeCell ref="U54:X54"/>
    <mergeCell ref="E55:T55"/>
    <mergeCell ref="U55:X55"/>
    <mergeCell ref="B56:D58"/>
    <mergeCell ref="E56:T56"/>
    <mergeCell ref="U56:X56"/>
    <mergeCell ref="E57:T57"/>
    <mergeCell ref="U57:X57"/>
    <mergeCell ref="E58:T58"/>
    <mergeCell ref="U58:X58"/>
    <mergeCell ref="F44:I44"/>
    <mergeCell ref="J44:S44"/>
    <mergeCell ref="T44:U44"/>
    <mergeCell ref="V44:X44"/>
    <mergeCell ref="V49:X49"/>
    <mergeCell ref="I50:P50"/>
    <mergeCell ref="A51:F51"/>
    <mergeCell ref="A52:A59"/>
    <mergeCell ref="B52:D52"/>
    <mergeCell ref="E52:T52"/>
    <mergeCell ref="U52:X52"/>
    <mergeCell ref="B53:D55"/>
    <mergeCell ref="E53:T53"/>
    <mergeCell ref="U53:X53"/>
    <mergeCell ref="B45:D49"/>
    <mergeCell ref="F45:X45"/>
    <mergeCell ref="F46:L46"/>
    <mergeCell ref="M46:M47"/>
    <mergeCell ref="N46:X47"/>
    <mergeCell ref="E47:E49"/>
    <mergeCell ref="F47:L47"/>
    <mergeCell ref="J49:S49"/>
    <mergeCell ref="T49:U49"/>
    <mergeCell ref="E54:T54"/>
    <mergeCell ref="C33:X33"/>
    <mergeCell ref="A35:X35"/>
    <mergeCell ref="A36:F36"/>
    <mergeCell ref="A37:A49"/>
    <mergeCell ref="B37:D37"/>
    <mergeCell ref="E37:F37"/>
    <mergeCell ref="G37:X37"/>
    <mergeCell ref="B38:D38"/>
    <mergeCell ref="F38:G38"/>
    <mergeCell ref="I38:J38"/>
    <mergeCell ref="L38:N38"/>
    <mergeCell ref="P38:Q38"/>
    <mergeCell ref="R38:X38"/>
    <mergeCell ref="B39:D41"/>
    <mergeCell ref="F39:X39"/>
    <mergeCell ref="F40:M40"/>
    <mergeCell ref="N40:X40"/>
    <mergeCell ref="F41:M41"/>
    <mergeCell ref="N41:X41"/>
    <mergeCell ref="B42:D44"/>
    <mergeCell ref="F42:X42"/>
    <mergeCell ref="E43:E44"/>
    <mergeCell ref="F43:L43"/>
    <mergeCell ref="N43:X43"/>
    <mergeCell ref="A27:X27"/>
    <mergeCell ref="C28:X28"/>
    <mergeCell ref="C29:X29"/>
    <mergeCell ref="C30:X30"/>
    <mergeCell ref="C31:X31"/>
    <mergeCell ref="C32:X32"/>
    <mergeCell ref="C24:D24"/>
    <mergeCell ref="E24:K24"/>
    <mergeCell ref="M24:X24"/>
    <mergeCell ref="C25:D25"/>
    <mergeCell ref="E25:K25"/>
    <mergeCell ref="M25:X25"/>
    <mergeCell ref="I19:L19"/>
    <mergeCell ref="M19:X19"/>
    <mergeCell ref="A20:X20"/>
    <mergeCell ref="A22:X22"/>
    <mergeCell ref="A23:D23"/>
    <mergeCell ref="E23:K23"/>
    <mergeCell ref="M23:X23"/>
    <mergeCell ref="A17:B17"/>
    <mergeCell ref="C17:L17"/>
    <mergeCell ref="M17:X17"/>
    <mergeCell ref="A18:B19"/>
    <mergeCell ref="C18:D18"/>
    <mergeCell ref="E18:H18"/>
    <mergeCell ref="I18:L18"/>
    <mergeCell ref="M18:X18"/>
    <mergeCell ref="C19:D19"/>
    <mergeCell ref="E19:H19"/>
    <mergeCell ref="M11:P11"/>
    <mergeCell ref="Q11:R11"/>
    <mergeCell ref="A15:B15"/>
    <mergeCell ref="C15:L15"/>
    <mergeCell ref="M15:P15"/>
    <mergeCell ref="Q15:X15"/>
    <mergeCell ref="A16:B16"/>
    <mergeCell ref="C16:H16"/>
    <mergeCell ref="I16:J16"/>
    <mergeCell ref="K16:L16"/>
    <mergeCell ref="M16:P16"/>
    <mergeCell ref="Q16:R16"/>
    <mergeCell ref="F48:G49"/>
    <mergeCell ref="H48:I48"/>
    <mergeCell ref="J48:X48"/>
    <mergeCell ref="H49:I49"/>
    <mergeCell ref="Q2:T2"/>
    <mergeCell ref="U2:X2"/>
    <mergeCell ref="A4:X5"/>
    <mergeCell ref="A6:X7"/>
    <mergeCell ref="A9:X9"/>
    <mergeCell ref="A10:B10"/>
    <mergeCell ref="C10:L10"/>
    <mergeCell ref="M10:P10"/>
    <mergeCell ref="Q10:X10"/>
    <mergeCell ref="A12:B12"/>
    <mergeCell ref="C12:L12"/>
    <mergeCell ref="M12:X12"/>
    <mergeCell ref="A13:X13"/>
    <mergeCell ref="A14:D14"/>
    <mergeCell ref="F14:L14"/>
    <mergeCell ref="N14:X14"/>
    <mergeCell ref="A11:B11"/>
    <mergeCell ref="C11:H11"/>
    <mergeCell ref="I11:J11"/>
    <mergeCell ref="K11:L11"/>
  </mergeCells>
  <phoneticPr fontId="1"/>
  <printOptions horizontalCentered="1"/>
  <pageMargins left="0.39370078740157483" right="0.39370078740157483" top="0.59055118110236227" bottom="0.19685039370078741" header="0.31496062992125984" footer="0.31496062992125984"/>
  <pageSetup paperSize="9" orientation="portrait" r:id="rId1"/>
  <rowBreaks count="4" manualBreakCount="4">
    <brk id="34" max="16383" man="1"/>
    <brk id="71" max="23" man="1"/>
    <brk id="109" max="16383" man="1"/>
    <brk id="134" max="23" man="1"/>
  </rowBreaks>
  <ignoredErrors>
    <ignoredError sqref="A120:A133 A28:A33" numberStoredAsText="1"/>
    <ignoredError sqref="Q115" unlockedFormula="1"/>
  </ignoredErrors>
  <extLst>
    <ext xmlns:x14="http://schemas.microsoft.com/office/spreadsheetml/2009/9/main" uri="{CCE6A557-97BC-4b89-ADB6-D9C93CAAB3DF}">
      <x14:dataValidations xmlns:xm="http://schemas.microsoft.com/office/excel/2006/main" count="5">
        <x14:dataValidation type="list" allowBlank="1" showInputMessage="1" showErrorMessage="1" xr:uid="{413AB1FF-BD79-499A-9747-AC7480A38945}">
          <x14:formula1>
            <xm:f>プルダウン!$H$3:$H$4</xm:f>
          </x14:formula1>
          <xm:sqref>K11:L11 K16:L16</xm:sqref>
        </x14:dataValidation>
        <x14:dataValidation type="list" allowBlank="1" showInputMessage="1" showErrorMessage="1" xr:uid="{3581E5F0-CCCF-4151-9F6E-D279ED0033F3}">
          <x14:formula1>
            <xm:f>プルダウン!$F$5</xm:f>
          </x14:formula1>
          <xm:sqref>E77:F77 Q77:R77</xm:sqref>
        </x14:dataValidation>
        <x14:dataValidation type="list" allowBlank="1" showInputMessage="1" showErrorMessage="1" xr:uid="{F48CB0FE-5C8E-4717-A826-C7E765FA2AE3}">
          <x14:formula1>
            <xm:f>プルダウン!$G$3:$G$4</xm:f>
          </x14:formula1>
          <xm:sqref>E45:E48 E112:E113 H38 K38 O38 E38:E43 M14 E79:E80 I79 E14</xm:sqref>
        </x14:dataValidation>
        <x14:dataValidation type="list" allowBlank="1" showInputMessage="1" showErrorMessage="1" xr:uid="{DB5C3F32-52DA-4999-B265-FE4CEC72D8C6}">
          <x14:formula1>
            <xm:f>プルダウン!$B$3:$B$4</xm:f>
          </x14:formula1>
          <xm:sqref>Q11:R11 Q16:R16</xm:sqref>
        </x14:dataValidation>
        <x14:dataValidation type="list" allowBlank="1" showInputMessage="1" showErrorMessage="1" xr:uid="{AE9469F5-96B1-4C38-9956-9B3BB976A41F}">
          <x14:formula1>
            <xm:f>プルダウン!$E$3:$E$4</xm:f>
          </x14:formula1>
          <xm:sqref>B28:B33 B108 M46 B120:B133 Q114 M43 B140:B141 B145 B147 B151 E78 M79 B149 B143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31C49-79B3-467E-AAA1-A476F4DE1ECB}">
  <dimension ref="B3:H8"/>
  <sheetViews>
    <sheetView workbookViewId="0">
      <selection activeCell="I4" sqref="I4"/>
    </sheetView>
  </sheetViews>
  <sheetFormatPr defaultRowHeight="18.75" x14ac:dyDescent="0.4"/>
  <sheetData>
    <row r="3" spans="2:8" x14ac:dyDescent="0.4">
      <c r="B3" t="s">
        <v>5</v>
      </c>
      <c r="C3" t="s">
        <v>40</v>
      </c>
      <c r="D3" t="s">
        <v>30</v>
      </c>
      <c r="E3" t="s">
        <v>38</v>
      </c>
      <c r="F3" t="s">
        <v>47</v>
      </c>
      <c r="G3" t="s">
        <v>143</v>
      </c>
      <c r="H3" t="s">
        <v>229</v>
      </c>
    </row>
    <row r="4" spans="2:8" x14ac:dyDescent="0.4">
      <c r="B4" t="s">
        <v>6</v>
      </c>
      <c r="C4" t="s">
        <v>23</v>
      </c>
      <c r="D4" t="s">
        <v>31</v>
      </c>
      <c r="E4" s="2" t="s">
        <v>39</v>
      </c>
      <c r="F4" t="s">
        <v>48</v>
      </c>
      <c r="G4" t="s">
        <v>141</v>
      </c>
      <c r="H4" t="s">
        <v>230</v>
      </c>
    </row>
    <row r="5" spans="2:8" x14ac:dyDescent="0.4">
      <c r="C5" t="s">
        <v>44</v>
      </c>
      <c r="D5" t="s">
        <v>32</v>
      </c>
      <c r="F5" t="s">
        <v>49</v>
      </c>
    </row>
    <row r="6" spans="2:8" x14ac:dyDescent="0.4">
      <c r="C6" t="s">
        <v>24</v>
      </c>
      <c r="D6" t="s">
        <v>33</v>
      </c>
      <c r="F6" t="s">
        <v>45</v>
      </c>
    </row>
    <row r="7" spans="2:8" x14ac:dyDescent="0.4">
      <c r="C7" t="s">
        <v>25</v>
      </c>
      <c r="D7" t="s">
        <v>34</v>
      </c>
      <c r="F7" t="s">
        <v>46</v>
      </c>
    </row>
    <row r="8" spans="2:8" x14ac:dyDescent="0.4">
      <c r="C8" t="s">
        <v>10</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申請書、事業計画</vt:lpstr>
      <vt:lpstr>記載例</vt:lpstr>
      <vt:lpstr>プルダウン</vt:lpstr>
      <vt:lpstr>記載例!Print_Area</vt:lpstr>
      <vt:lpstr>'申請書、事業計画'!Print_Area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Shinji Yano</dc:creator>
  <cp:lastModifiedBy>矢野　真司</cp:lastModifiedBy>
  <cp:lastPrinted>2026-05-24T10:57:06Z</cp:lastPrinted>
  <dcterms:created xsi:type="dcterms:W3CDTF">2026-03-28T10:38:39Z</dcterms:created>
  <dcterms:modified xsi:type="dcterms:W3CDTF">2026-05-29T11:58:44Z</dcterms:modified>
</cp:coreProperties>
</file>